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imah.burhanuddin\Desktop\For website\"/>
    </mc:Choice>
  </mc:AlternateContent>
  <xr:revisionPtr revIDLastSave="0" documentId="13_ncr:1_{E37096C2-E44B-4C25-A522-653127CC2248}" xr6:coauthVersionLast="36" xr6:coauthVersionMax="36" xr10:uidLastSave="{00000000-0000-0000-0000-000000000000}"/>
  <bookViews>
    <workbookView xWindow="0" yWindow="0" windowWidth="12230" windowHeight="3690" tabRatio="75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5" l="1"/>
  <c r="S8" i="4"/>
  <c r="AD7" i="3"/>
  <c r="AD9" i="1"/>
  <c r="AD13" i="2"/>
  <c r="W12" i="2" l="1"/>
  <c r="R14" i="5" l="1"/>
  <c r="R8" i="4"/>
  <c r="AC9" i="1" l="1"/>
  <c r="W13" i="2" l="1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8" i="1"/>
  <c r="R9" i="1"/>
  <c r="R7" i="1"/>
  <c r="M8" i="1"/>
  <c r="M9" i="1"/>
  <c r="M7" i="1"/>
  <c r="H8" i="1"/>
  <c r="H9" i="1"/>
  <c r="H7" i="1"/>
  <c r="W8" i="1"/>
  <c r="W9" i="1"/>
  <c r="W7" i="1"/>
  <c r="X13" i="2" l="1"/>
  <c r="Y13" i="2"/>
  <c r="Z13" i="2"/>
  <c r="AA13" i="2"/>
  <c r="D14" i="5" l="1"/>
  <c r="C14" i="5"/>
  <c r="B14" i="5"/>
</calcChain>
</file>

<file path=xl/sharedStrings.xml><?xml version="1.0" encoding="utf-8"?>
<sst xmlns="http://schemas.openxmlformats.org/spreadsheetml/2006/main" count="270" uniqueCount="68">
  <si>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</si>
  <si>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</si>
  <si>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</si>
  <si>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</si>
  <si>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</si>
  <si>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</si>
  <si>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</si>
  <si>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</si>
  <si>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</si>
  <si>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</si>
  <si>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</si>
  <si>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</si>
  <si>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</si>
  <si>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</si>
  <si>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</si>
  <si>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</si>
  <si>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</si>
  <si>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Germany </t>
  </si>
  <si>
    <t xml:space="preserve">    Netherlands</t>
  </si>
  <si>
    <t>-</t>
  </si>
  <si>
    <t xml:space="preserve">    United Kingdom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</si>
  <si>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</si>
  <si>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</si>
  <si>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</si>
  <si>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</si>
  <si>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</si>
  <si>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</si>
  <si>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</si>
  <si>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</si>
  <si>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</si>
  <si>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</si>
  <si>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</si>
  <si>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</si>
  <si>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</si>
  <si>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</si>
  <si>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</si>
  <si>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</si>
  <si>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</si>
  <si>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</si>
  <si>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</si>
  <si>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</si>
  <si>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</si>
  <si>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</si>
  <si>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</si>
  <si>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</si>
  <si>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</si>
  <si>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</si>
  <si>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</si>
  <si>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</si>
  <si>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</si>
  <si>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</si>
  <si>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</si>
  <si>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</si>
  <si>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</si>
  <si>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 xml:space="preserve">Germany </t>
  </si>
  <si>
    <t>Netherlands</t>
  </si>
  <si>
    <t>United Kingdom</t>
  </si>
  <si>
    <t xml:space="preserve">Hong Kong SAR </t>
  </si>
  <si>
    <t>Japan</t>
  </si>
  <si>
    <t>U.S.A</t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</si>
  <si>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</si>
  <si>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</si>
  <si>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</si>
  <si>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t xml:space="preserve">    Hong Kong SAR </t>
  </si>
  <si>
    <t xml:space="preserve">    Japan</t>
  </si>
  <si>
    <t xml:space="preserve">    U.S.A</t>
  </si>
  <si>
    <t xml:space="preserve">     Other Countries :</t>
  </si>
  <si>
    <t>Other Countries: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</si>
</sst>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54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1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1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0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14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1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164" fontId="3" fillId="0" borderId="14" xfId="1" applyNumberFormat="1" applyFont="1" applyFill="1" applyBorder="1" applyAlignment="1">
      <alignment vertical="center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7" fillId="0" borderId="4" xfId="1" applyNumberFormat="1" applyFont="1" applyBorder="1" applyAlignment="1">
      <alignment horizontal="center" vertical="center"/>
    </xf>
    <xf numFmtId="43" fontId="0" fillId="0" borderId="0" xfId="0" applyNumberFormat="1"/>
    <xf numFmtId="164" fontId="3" fillId="0" borderId="9" xfId="1" applyNumberFormat="1" applyFont="1" applyBorder="1" applyAlignment="1">
      <alignment vertical="center"/>
    </xf>
    <xf numFmtId="0" fontId="15" fillId="0" borderId="0" xfId="0" applyFont="1" applyBorder="1" applyAlignment="1">
      <alignment horizontal="right" vertical="center" readingOrder="1"/>
    </xf>
    <xf numFmtId="164" fontId="3" fillId="0" borderId="10" xfId="1" applyNumberFormat="1" applyFont="1" applyBorder="1" applyAlignment="1">
      <alignment horizontal="center" vertical="center"/>
    </xf>
    <xf numFmtId="0" fontId="3" fillId="0" borderId="11" xfId="2" applyFont="1" applyFill="1" applyBorder="1" applyAlignment="1">
      <alignment horizontal="right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protection locked="0"/>
    </xf>
    <xf numFmtId="0" fontId="7" fillId="0" borderId="14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>
      <alignment horizontal="left" vertical="center" indent="1"/>
    </xf>
    <xf numFmtId="164" fontId="3" fillId="0" borderId="10" xfId="1" applyNumberFormat="1" applyFont="1" applyBorder="1" applyAlignment="1">
      <alignment horizontal="left" vertical="center" indent="1"/>
    </xf>
    <xf numFmtId="164" fontId="3" fillId="0" borderId="8" xfId="1" applyNumberFormat="1" applyFont="1" applyBorder="1" applyAlignment="1">
      <alignment horizontal="left" vertical="center" indent="1"/>
    </xf>
    <xf numFmtId="164" fontId="3" fillId="0" borderId="0" xfId="1" applyNumberFormat="1" applyFont="1" applyBorder="1" applyAlignment="1">
      <alignment horizontal="left" vertical="center" indent="1"/>
    </xf>
    <xf numFmtId="2" fontId="3" fillId="0" borderId="7" xfId="2" applyNumberFormat="1" applyFont="1" applyFill="1" applyBorder="1" applyAlignment="1">
      <alignment horizontal="left" vertical="center" indent="2"/>
    </xf>
    <xf numFmtId="0" fontId="3" fillId="0" borderId="7" xfId="2" applyFont="1" applyFill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vertical="center"/>
    </xf>
    <xf numFmtId="0" fontId="3" fillId="0" borderId="0" xfId="2" applyBorder="1" applyAlignment="1"/>
    <xf numFmtId="0" fontId="3" fillId="0" borderId="0" xfId="2" applyBorder="1" applyAlignment="1" applyProtection="1">
      <alignment vertical="center"/>
      <protection locked="0"/>
    </xf>
    <xf numFmtId="0" fontId="3" fillId="0" borderId="0" xfId="2" applyFont="1" applyBorder="1" applyAlignment="1" applyProtection="1">
      <protection locked="0"/>
    </xf>
    <xf numFmtId="0" fontId="3" fillId="0" borderId="0" xfId="2" applyFont="1" applyFill="1" applyBorder="1" applyAlignment="1"/>
    <xf numFmtId="0" fontId="3" fillId="0" borderId="11" xfId="2" applyFont="1" applyBorder="1" applyAlignment="1" applyProtection="1">
      <alignment horizontal="right"/>
      <protection locked="0"/>
    </xf>
    <xf numFmtId="0" fontId="3" fillId="0" borderId="0" xfId="2" applyBorder="1" applyAlignment="1">
      <alignment horizontal="right"/>
    </xf>
    <xf numFmtId="0" fontId="7" fillId="0" borderId="0" xfId="2" applyFont="1" applyFill="1" applyAlignment="1">
      <alignment vertical="center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>
      <alignment horizontal="right"/>
    </xf>
    <xf numFmtId="0" fontId="3" fillId="0" borderId="0" xfId="2" applyBorder="1" applyAlignment="1" applyProtection="1">
      <alignment horizontal="right" vertical="center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/>
      <protection locked="0"/>
    </xf>
    <xf numFmtId="0" fontId="7" fillId="0" borderId="14" xfId="3" applyFont="1" applyBorder="1" applyAlignment="1" applyProtection="1">
      <alignment horizontal="left" vertical="center"/>
      <protection locked="0"/>
    </xf>
    <xf numFmtId="0" fontId="7" fillId="0" borderId="14" xfId="2" applyFont="1" applyBorder="1" applyAlignment="1" applyProtection="1">
      <alignment horizontal="right" vertical="center"/>
      <protection locked="0"/>
    </xf>
    <xf numFmtId="0" fontId="7" fillId="0" borderId="14" xfId="3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7" fillId="0" borderId="14" xfId="2" applyFont="1" applyBorder="1" applyAlignment="1">
      <alignment horizontal="left" vertical="center"/>
    </xf>
    <xf numFmtId="2" fontId="3" fillId="0" borderId="14" xfId="2" applyNumberFormat="1" applyFont="1" applyBorder="1" applyAlignment="1">
      <alignment horizontal="left" vertical="center" indent="2"/>
    </xf>
    <xf numFmtId="0" fontId="3" fillId="0" borderId="0" xfId="2" applyFont="1" applyAlignment="1">
      <alignment vertical="center"/>
    </xf>
    <xf numFmtId="0" fontId="3" fillId="0" borderId="14" xfId="2" applyFont="1" applyBorder="1" applyAlignment="1">
      <alignment horizontal="left" vertical="center" indent="2"/>
    </xf>
    <xf numFmtId="0" fontId="3" fillId="0" borderId="14" xfId="5" applyFont="1" applyBorder="1" applyAlignment="1">
      <alignment horizontal="left" vertical="center" indent="2"/>
    </xf>
    <xf numFmtId="0" fontId="3" fillId="0" borderId="14" xfId="5" applyFont="1" applyFill="1" applyBorder="1" applyAlignment="1">
      <alignment horizontal="left" vertical="center" indent="2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/>
    <xf numFmtId="0" fontId="3" fillId="0" borderId="0" xfId="3" applyFont="1" applyAlignment="1">
      <alignment vertical="center"/>
    </xf>
    <xf numFmtId="164" fontId="3" fillId="0" borderId="0" xfId="2" applyNumberFormat="1" applyFont="1" applyProtection="1">
      <protection locked="0"/>
    </xf>
    <xf numFmtId="164" fontId="16" fillId="0" borderId="0" xfId="1" applyNumberFormat="1" applyFont="1" applyProtection="1">
      <protection locked="0"/>
    </xf>
    <xf numFmtId="0" fontId="3" fillId="0" borderId="0" xfId="2" applyFont="1" applyBorder="1" applyAlignment="1" applyProtection="1">
      <alignment horizontal="right"/>
      <protection locked="0"/>
    </xf>
    <xf numFmtId="164" fontId="7" fillId="0" borderId="6" xfId="1" applyNumberFormat="1" applyFont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0" fontId="10" fillId="0" borderId="11" xfId="2" applyFont="1" applyBorder="1" applyAlignment="1" applyProtection="1">
      <alignment horizontal="right" vertical="center"/>
      <protection locked="0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7" fillId="0" borderId="14" xfId="2" applyFont="1" applyBorder="1" applyAlignment="1" applyProtection="1">
      <alignment horizontal="center" vertical="center"/>
      <protection locked="0"/>
    </xf>
    <xf numFmtId="0" fontId="4" fillId="0" borderId="3" xfId="2" applyFont="1" applyFill="1" applyBorder="1" applyAlignment="1" applyProtection="1">
      <alignment horizontal="center"/>
      <protection locked="0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7" fillId="0" borderId="3" xfId="2" applyFont="1" applyFill="1" applyBorder="1" applyAlignment="1" applyProtection="1">
      <alignment horizontal="center"/>
      <protection locked="0"/>
    </xf>
    <xf numFmtId="0" fontId="7" fillId="0" borderId="4" xfId="2" applyFont="1" applyFill="1" applyBorder="1" applyAlignment="1" applyProtection="1">
      <alignment horizontal="center"/>
      <protection locked="0"/>
    </xf>
    <xf numFmtId="0" fontId="7" fillId="0" borderId="5" xfId="2" applyFont="1" applyFill="1" applyBorder="1" applyAlignment="1" applyProtection="1">
      <alignment horizontal="center"/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16"/>
  <sheetViews>
    <sheetView tabSelected="1" zoomScale="80" zoomScaleNormal="80" workbookViewId="0">
      <pane xSplit="1" ySplit="10" topLeftCell="AH11" activePane="bottomRight" state="frozen"/>
      <selection pane="topRight" activeCell="B1" sqref="B1"/>
      <selection pane="bottomLeft" activeCell="A12" sqref="A12"/>
      <selection pane="bottomRight" activeCell="AM14" sqref="AM14"/>
    </sheetView>
  </sheetViews>
  <sheetFormatPr defaultRowHeight="14.5" x14ac:dyDescent="0.35"/>
  <cols>
    <col min="1" max="1" width="40.453125" customWidth="1"/>
    <col min="2" max="5" width="10.453125" customWidth="1"/>
    <col min="6" max="6" width="11.81640625" customWidth="1"/>
    <col min="7" max="22" width="10.453125" customWidth="1"/>
    <col min="24" max="28" width="10.453125" customWidth="1"/>
    <col min="29" max="30" width="10.1796875" customWidth="1"/>
    <col min="33" max="33" width="11.26953125" customWidth="1"/>
    <col min="34" max="34" width="11" customWidth="1"/>
    <col min="37" max="37" width="10.453125" customWidth="1"/>
    <col min="38" max="38" width="10.7265625" customWidth="1"/>
  </cols>
  <sheetData>
    <row r="2" spans="1:38" ht="16.5" customHeight="1" x14ac:dyDescent="0.3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8" ht="16.5" customHeight="1" x14ac:dyDescent="0.3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8" ht="15.75" customHeight="1" x14ac:dyDescent="0.35">
      <c r="A4" s="84" t="s">
        <v>1</v>
      </c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X4" s="4"/>
      <c r="Y4" s="4"/>
      <c r="Z4" s="4"/>
      <c r="AA4" s="4"/>
      <c r="AF4" s="218"/>
      <c r="AG4" s="218"/>
      <c r="AL4" s="191" t="s">
        <v>1</v>
      </c>
    </row>
    <row r="5" spans="1:38" ht="15.5" x14ac:dyDescent="0.35">
      <c r="A5" s="222" t="s">
        <v>2</v>
      </c>
      <c r="B5" s="71">
        <v>2016</v>
      </c>
      <c r="C5" s="71">
        <v>2017</v>
      </c>
      <c r="D5" s="224">
        <v>2018</v>
      </c>
      <c r="E5" s="224"/>
      <c r="F5" s="224"/>
      <c r="G5" s="225"/>
      <c r="H5" s="141"/>
      <c r="I5" s="224">
        <v>2019</v>
      </c>
      <c r="J5" s="224"/>
      <c r="K5" s="224"/>
      <c r="L5" s="225"/>
      <c r="M5" s="141"/>
      <c r="N5" s="219">
        <v>2020</v>
      </c>
      <c r="O5" s="220"/>
      <c r="P5" s="220"/>
      <c r="Q5" s="220"/>
      <c r="R5" s="130"/>
      <c r="S5" s="219">
        <v>2021</v>
      </c>
      <c r="T5" s="220"/>
      <c r="U5" s="220"/>
      <c r="V5" s="220"/>
      <c r="W5" s="130"/>
      <c r="X5" s="219">
        <v>2022</v>
      </c>
      <c r="Y5" s="220"/>
      <c r="Z5" s="220"/>
      <c r="AA5" s="220"/>
      <c r="AB5" s="221"/>
      <c r="AC5" s="219">
        <v>2023</v>
      </c>
      <c r="AD5" s="220"/>
      <c r="AE5" s="220"/>
      <c r="AF5" s="220"/>
      <c r="AG5" s="221"/>
      <c r="AH5" s="236">
        <v>2024</v>
      </c>
      <c r="AI5" s="237"/>
      <c r="AJ5" s="237"/>
      <c r="AK5" s="237"/>
      <c r="AL5" s="238"/>
    </row>
    <row r="6" spans="1:38" ht="15.5" x14ac:dyDescent="0.35">
      <c r="A6" s="223"/>
      <c r="B6" s="66"/>
      <c r="C6" s="66"/>
      <c r="D6" s="129" t="s">
        <v>3</v>
      </c>
      <c r="E6" s="130" t="s">
        <v>4</v>
      </c>
      <c r="F6" s="130" t="s">
        <v>5</v>
      </c>
      <c r="G6" s="130" t="s">
        <v>6</v>
      </c>
      <c r="H6" s="130" t="s">
        <v>39</v>
      </c>
      <c r="I6" s="129" t="s">
        <v>3</v>
      </c>
      <c r="J6" s="130" t="s">
        <v>4</v>
      </c>
      <c r="K6" s="130" t="s">
        <v>5</v>
      </c>
      <c r="L6" s="130" t="s">
        <v>6</v>
      </c>
      <c r="M6" s="130" t="s">
        <v>39</v>
      </c>
      <c r="N6" s="5" t="s">
        <v>3</v>
      </c>
      <c r="O6" s="7" t="s">
        <v>4</v>
      </c>
      <c r="P6" s="7" t="s">
        <v>5</v>
      </c>
      <c r="Q6" s="6" t="s">
        <v>6</v>
      </c>
      <c r="R6" s="130" t="s">
        <v>39</v>
      </c>
      <c r="S6" s="5" t="s">
        <v>3</v>
      </c>
      <c r="T6" s="7" t="s">
        <v>4</v>
      </c>
      <c r="U6" s="8" t="s">
        <v>5</v>
      </c>
      <c r="V6" s="8" t="s">
        <v>6</v>
      </c>
      <c r="W6" s="9" t="s">
        <v>39</v>
      </c>
      <c r="X6" s="140" t="s">
        <v>3</v>
      </c>
      <c r="Y6" s="136" t="s">
        <v>4</v>
      </c>
      <c r="Z6" s="136" t="s">
        <v>5</v>
      </c>
      <c r="AA6" s="8" t="s">
        <v>6</v>
      </c>
      <c r="AB6" s="9" t="s">
        <v>39</v>
      </c>
      <c r="AC6" s="140" t="s">
        <v>3</v>
      </c>
      <c r="AD6" s="136" t="s">
        <v>4</v>
      </c>
      <c r="AE6" s="136" t="s">
        <v>5</v>
      </c>
      <c r="AF6" s="8" t="s">
        <v>6</v>
      </c>
      <c r="AG6" s="9" t="s">
        <v>39</v>
      </c>
      <c r="AH6" s="140" t="s">
        <v>3</v>
      </c>
      <c r="AI6" s="136" t="s">
        <v>4</v>
      </c>
      <c r="AJ6" s="136" t="s">
        <v>5</v>
      </c>
      <c r="AK6" s="136" t="s">
        <v>6</v>
      </c>
      <c r="AL6" s="173" t="s">
        <v>39</v>
      </c>
    </row>
    <row r="7" spans="1:38" ht="15.5" x14ac:dyDescent="0.35">
      <c r="A7" s="10" t="s">
        <v>7</v>
      </c>
      <c r="B7" s="69">
        <v>-229.9</v>
      </c>
      <c r="C7" s="69">
        <v>-114.3</v>
      </c>
      <c r="D7" s="11">
        <v>228.70935690000002</v>
      </c>
      <c r="E7" s="12">
        <v>-226.54888021879998</v>
      </c>
      <c r="F7" s="12">
        <v>390.02319899999998</v>
      </c>
      <c r="G7" s="12">
        <v>-421.60550369999999</v>
      </c>
      <c r="H7" s="12">
        <f>SUM(D7:G7)</f>
        <v>-29.421828018799943</v>
      </c>
      <c r="I7" s="11">
        <v>-146.80000000000001</v>
      </c>
      <c r="J7" s="12">
        <v>207.7</v>
      </c>
      <c r="K7" s="12">
        <v>7.8</v>
      </c>
      <c r="L7" s="12">
        <v>-109.8</v>
      </c>
      <c r="M7" s="12">
        <f>SUM(I7:L7)</f>
        <v>-41.100000000000023</v>
      </c>
      <c r="N7" s="12">
        <v>107.5</v>
      </c>
      <c r="O7" s="12">
        <v>-10.5</v>
      </c>
      <c r="P7" s="12">
        <v>-23.1</v>
      </c>
      <c r="Q7" s="12">
        <v>142.6</v>
      </c>
      <c r="R7" s="12">
        <f>SUM(N7:Q7)</f>
        <v>216.5</v>
      </c>
      <c r="S7" s="13">
        <v>126.7</v>
      </c>
      <c r="T7" s="14">
        <v>131.30000000000001</v>
      </c>
      <c r="U7" s="14">
        <v>-87.5</v>
      </c>
      <c r="V7" s="14">
        <v>141.6</v>
      </c>
      <c r="W7" s="15">
        <f>SUM(S7:V7)</f>
        <v>312.10000000000002</v>
      </c>
      <c r="X7" s="13">
        <v>89.8</v>
      </c>
      <c r="Y7" s="14">
        <v>201.6</v>
      </c>
      <c r="Z7" s="14">
        <v>107.5</v>
      </c>
      <c r="AA7" s="14">
        <v>-470.2</v>
      </c>
      <c r="AB7" s="15">
        <v>-71.300000000000011</v>
      </c>
      <c r="AC7" s="14">
        <v>116</v>
      </c>
      <c r="AD7" s="21">
        <v>-24.5</v>
      </c>
      <c r="AE7" s="14">
        <v>115.3</v>
      </c>
      <c r="AF7" s="14">
        <v>130.1</v>
      </c>
      <c r="AG7" s="15">
        <v>336.9</v>
      </c>
      <c r="AH7" s="13">
        <v>167.7</v>
      </c>
      <c r="AI7" s="14">
        <v>49.5</v>
      </c>
      <c r="AJ7" s="14">
        <v>61.2</v>
      </c>
      <c r="AK7" s="14">
        <v>-492.1</v>
      </c>
      <c r="AL7" s="15">
        <v>-213.70000000000005</v>
      </c>
    </row>
    <row r="8" spans="1:38" ht="15.5" x14ac:dyDescent="0.35">
      <c r="A8" s="16" t="s">
        <v>8</v>
      </c>
      <c r="B8" s="70">
        <v>23.2</v>
      </c>
      <c r="C8" s="70">
        <v>749.6</v>
      </c>
      <c r="D8" s="17">
        <v>202.564875</v>
      </c>
      <c r="E8" s="18">
        <v>-164.31410500000001</v>
      </c>
      <c r="F8" s="18">
        <v>652.01025370499997</v>
      </c>
      <c r="G8" s="18">
        <v>36.996476295000001</v>
      </c>
      <c r="H8" s="18">
        <f t="shared" ref="H8:H9" si="0">SUM(D8:G8)</f>
        <v>727.25749999999994</v>
      </c>
      <c r="I8" s="17">
        <v>179.3</v>
      </c>
      <c r="J8" s="18">
        <v>-82.9</v>
      </c>
      <c r="K8" s="18">
        <v>256</v>
      </c>
      <c r="L8" s="18">
        <v>199.7</v>
      </c>
      <c r="M8" s="18">
        <f t="shared" ref="M8:M9" si="1">SUM(I8:L8)</f>
        <v>552.09999999999991</v>
      </c>
      <c r="N8" s="18">
        <v>552.6</v>
      </c>
      <c r="O8" s="18">
        <v>234</v>
      </c>
      <c r="P8" s="18">
        <v>361.4</v>
      </c>
      <c r="Q8" s="18">
        <v>-567.9</v>
      </c>
      <c r="R8" s="18">
        <f t="shared" ref="R8:R9" si="2">SUM(N8:Q8)</f>
        <v>580.1</v>
      </c>
      <c r="S8" s="20">
        <v>-57.3</v>
      </c>
      <c r="T8" s="21">
        <v>135.5</v>
      </c>
      <c r="U8" s="21">
        <v>-242.1</v>
      </c>
      <c r="V8" s="21">
        <v>126.9</v>
      </c>
      <c r="W8" s="22">
        <f t="shared" ref="W8:W9" si="3">SUM(S8:V8)</f>
        <v>-36.999999999999972</v>
      </c>
      <c r="X8" s="20">
        <v>-210.6</v>
      </c>
      <c r="Y8" s="21">
        <v>-32.6</v>
      </c>
      <c r="Z8" s="21">
        <v>-448.1</v>
      </c>
      <c r="AA8" s="21">
        <v>359.3</v>
      </c>
      <c r="AB8" s="22">
        <v>-331.9</v>
      </c>
      <c r="AC8" s="21">
        <v>-351.2</v>
      </c>
      <c r="AD8" s="21">
        <v>-396.1</v>
      </c>
      <c r="AE8" s="21">
        <v>-31</v>
      </c>
      <c r="AF8" s="21">
        <v>372.8</v>
      </c>
      <c r="AG8" s="22">
        <v>-405.5</v>
      </c>
      <c r="AH8" s="20">
        <v>-431.8</v>
      </c>
      <c r="AI8" s="21">
        <v>-36.299999999999997</v>
      </c>
      <c r="AJ8" s="21">
        <v>234.2</v>
      </c>
      <c r="AK8" s="21">
        <v>482.1</v>
      </c>
      <c r="AL8" s="22">
        <v>248.2</v>
      </c>
    </row>
    <row r="9" spans="1:38" s="84" customFormat="1" ht="15.5" x14ac:dyDescent="0.35">
      <c r="A9" s="23" t="s">
        <v>9</v>
      </c>
      <c r="B9" s="88">
        <v>-206.7</v>
      </c>
      <c r="C9" s="23">
        <v>635.29999999999995</v>
      </c>
      <c r="D9" s="79">
        <v>431.27423190000002</v>
      </c>
      <c r="E9" s="80">
        <v>-390.86298521879996</v>
      </c>
      <c r="F9" s="80">
        <v>1042.0334527049999</v>
      </c>
      <c r="G9" s="80">
        <v>-384.60902740500001</v>
      </c>
      <c r="H9" s="80">
        <f t="shared" si="0"/>
        <v>697.83567198119999</v>
      </c>
      <c r="I9" s="79">
        <v>32.5</v>
      </c>
      <c r="J9" s="80">
        <v>124.79999999999998</v>
      </c>
      <c r="K9" s="80">
        <v>263.8</v>
      </c>
      <c r="L9" s="80">
        <v>89.899999999999991</v>
      </c>
      <c r="M9" s="80">
        <f t="shared" si="1"/>
        <v>511</v>
      </c>
      <c r="N9" s="80">
        <v>660.2</v>
      </c>
      <c r="O9" s="80">
        <v>223.4</v>
      </c>
      <c r="P9" s="80">
        <v>338.3</v>
      </c>
      <c r="Q9" s="80">
        <v>-425.3</v>
      </c>
      <c r="R9" s="80">
        <f t="shared" si="2"/>
        <v>796.60000000000014</v>
      </c>
      <c r="S9" s="81">
        <v>69.400000000000006</v>
      </c>
      <c r="T9" s="82">
        <v>266.8</v>
      </c>
      <c r="U9" s="82">
        <v>-329.6</v>
      </c>
      <c r="V9" s="82">
        <v>268.5</v>
      </c>
      <c r="W9" s="83">
        <f t="shared" si="3"/>
        <v>275.10000000000002</v>
      </c>
      <c r="X9" s="81">
        <v>-120.8</v>
      </c>
      <c r="Y9" s="82">
        <v>169</v>
      </c>
      <c r="Z9" s="82">
        <v>-340.6</v>
      </c>
      <c r="AA9" s="82">
        <v>-110.9</v>
      </c>
      <c r="AB9" s="83">
        <v>-403.2</v>
      </c>
      <c r="AC9" s="82">
        <f>SUM(AC7:AC8)</f>
        <v>-235.2</v>
      </c>
      <c r="AD9" s="82">
        <f>SUM(AD7:AD8)</f>
        <v>-420.6</v>
      </c>
      <c r="AE9" s="82">
        <v>84.3</v>
      </c>
      <c r="AF9" s="82">
        <v>502.9</v>
      </c>
      <c r="AG9" s="83">
        <v>-68.599999999999994</v>
      </c>
      <c r="AH9" s="81">
        <v>-264.10000000000002</v>
      </c>
      <c r="AI9" s="82">
        <v>13.2</v>
      </c>
      <c r="AJ9" s="82">
        <v>295.39999999999998</v>
      </c>
      <c r="AK9" s="82">
        <v>-10</v>
      </c>
      <c r="AL9" s="83">
        <v>34.499999999999943</v>
      </c>
    </row>
    <row r="11" spans="1:38" s="63" customFormat="1" ht="15.5" x14ac:dyDescent="0.35">
      <c r="A11" s="59" t="s">
        <v>28</v>
      </c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X11" s="64"/>
      <c r="Y11" s="64"/>
      <c r="Z11" s="64"/>
      <c r="AA11" s="64"/>
    </row>
    <row r="12" spans="1:38" s="63" customFormat="1" ht="15.5" x14ac:dyDescent="0.35">
      <c r="A12" s="61" t="s">
        <v>34</v>
      </c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X12" s="64"/>
      <c r="Y12" s="64"/>
      <c r="Z12" s="64"/>
      <c r="AA12" s="64"/>
    </row>
    <row r="13" spans="1:38" s="63" customFormat="1" ht="18.5" x14ac:dyDescent="0.35">
      <c r="A13" s="61" t="s">
        <v>31</v>
      </c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X13" s="64"/>
      <c r="Y13" s="64"/>
      <c r="Z13" s="64"/>
      <c r="AA13" s="64"/>
    </row>
    <row r="14" spans="1:38" s="63" customFormat="1" ht="18.5" x14ac:dyDescent="0.35">
      <c r="A14" s="61" t="s">
        <v>32</v>
      </c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X14" s="64"/>
      <c r="Y14" s="64"/>
      <c r="Z14" s="64"/>
      <c r="AA14" s="64"/>
    </row>
    <row r="15" spans="1:38" s="63" customFormat="1" ht="15.5" x14ac:dyDescent="0.35">
      <c r="A15" s="62" t="s">
        <v>33</v>
      </c>
      <c r="B15" s="62"/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X15" s="64"/>
      <c r="Y15" s="64"/>
      <c r="Z15" s="64"/>
      <c r="AA15" s="64"/>
    </row>
    <row r="16" spans="1:38" s="63" customFormat="1" x14ac:dyDescent="0.35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X16" s="64"/>
      <c r="Y16" s="64"/>
      <c r="Z16" s="64"/>
      <c r="AA16" s="64"/>
    </row>
  </sheetData>
  <mergeCells count="9">
    <mergeCell ref="AF4:AG4"/>
    <mergeCell ref="A5:A6"/>
    <mergeCell ref="D5:G5"/>
    <mergeCell ref="I5:L5"/>
    <mergeCell ref="N5:Q5"/>
    <mergeCell ref="S5:V5"/>
    <mergeCell ref="AH5:AL5"/>
    <mergeCell ref="X5:AB5"/>
    <mergeCell ref="AC5:AG5"/>
  </mergeCells>
  <pageMargins left="0.7" right="0.7" top="0.75" bottom="0.75" header="0.3" footer="0.3"/>
  <pageSetup orientation="portrait" r:id="rId1"/>
  <ignoredErrors>
    <ignoredError sqref="W7:W9 H7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2"/>
  <sheetViews>
    <sheetView zoomScale="80" zoomScaleNormal="80" workbookViewId="0">
      <pane xSplit="1" ySplit="1" topLeftCell="AH2" activePane="bottomRight" state="frozen"/>
      <selection pane="topRight" activeCell="B1" sqref="B1"/>
      <selection pane="bottomLeft" activeCell="A12" sqref="A12"/>
      <selection pane="bottomRight" activeCell="AG3" sqref="AG3"/>
    </sheetView>
  </sheetViews>
  <sheetFormatPr defaultRowHeight="14.5" x14ac:dyDescent="0.35"/>
  <cols>
    <col min="1" max="1" width="52.453125" customWidth="1"/>
    <col min="2" max="28" width="10.453125" customWidth="1"/>
    <col min="29" max="29" width="11.1796875" customWidth="1"/>
    <col min="30" max="30" width="10.1796875" customWidth="1"/>
    <col min="37" max="37" width="10.54296875" bestFit="1" customWidth="1"/>
  </cols>
  <sheetData>
    <row r="1" spans="1:38" ht="15.5" x14ac:dyDescent="0.35">
      <c r="A1" s="39" t="s">
        <v>21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38" ht="15.5" x14ac:dyDescent="0.35">
      <c r="A2" s="39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38" ht="15.5" x14ac:dyDescent="0.35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AF3" s="165"/>
      <c r="AG3" s="165"/>
      <c r="AI3" s="186"/>
      <c r="AJ3" s="186"/>
      <c r="AK3" s="186"/>
      <c r="AL3" s="191" t="s">
        <v>1</v>
      </c>
    </row>
    <row r="4" spans="1:38" ht="15.5" x14ac:dyDescent="0.35">
      <c r="A4" s="229" t="s">
        <v>22</v>
      </c>
      <c r="B4" s="89">
        <v>2016</v>
      </c>
      <c r="C4" s="89">
        <v>2017</v>
      </c>
      <c r="D4" s="226">
        <v>2018</v>
      </c>
      <c r="E4" s="227"/>
      <c r="F4" s="227"/>
      <c r="G4" s="227"/>
      <c r="H4" s="228"/>
      <c r="I4" s="226">
        <v>2019</v>
      </c>
      <c r="J4" s="227"/>
      <c r="K4" s="227"/>
      <c r="L4" s="227"/>
      <c r="M4" s="228"/>
      <c r="N4" s="226">
        <v>2020</v>
      </c>
      <c r="O4" s="227"/>
      <c r="P4" s="227"/>
      <c r="Q4" s="227"/>
      <c r="R4" s="228"/>
      <c r="S4" s="226">
        <v>2021</v>
      </c>
      <c r="T4" s="227"/>
      <c r="U4" s="227"/>
      <c r="V4" s="227"/>
      <c r="W4" s="228"/>
      <c r="X4" s="226">
        <v>2022</v>
      </c>
      <c r="Y4" s="227"/>
      <c r="Z4" s="227"/>
      <c r="AA4" s="227"/>
      <c r="AB4" s="228"/>
      <c r="AC4" s="226">
        <v>2023</v>
      </c>
      <c r="AD4" s="227"/>
      <c r="AE4" s="227"/>
      <c r="AF4" s="227"/>
      <c r="AG4" s="228"/>
      <c r="AH4" s="236">
        <v>2024</v>
      </c>
      <c r="AI4" s="237"/>
      <c r="AJ4" s="237"/>
      <c r="AK4" s="237"/>
      <c r="AL4" s="238"/>
    </row>
    <row r="5" spans="1:38" ht="15.5" x14ac:dyDescent="0.35">
      <c r="A5" s="230"/>
      <c r="B5" s="72"/>
      <c r="C5" s="72"/>
      <c r="D5" s="44" t="s">
        <v>3</v>
      </c>
      <c r="E5" s="45" t="s">
        <v>4</v>
      </c>
      <c r="F5" s="45" t="s">
        <v>5</v>
      </c>
      <c r="G5" s="132" t="s">
        <v>6</v>
      </c>
      <c r="H5" s="46" t="s">
        <v>39</v>
      </c>
      <c r="I5" s="131" t="s">
        <v>3</v>
      </c>
      <c r="J5" s="132" t="s">
        <v>4</v>
      </c>
      <c r="K5" s="132" t="s">
        <v>5</v>
      </c>
      <c r="L5" s="132" t="s">
        <v>6</v>
      </c>
      <c r="M5" s="46" t="s">
        <v>39</v>
      </c>
      <c r="N5" s="131" t="s">
        <v>3</v>
      </c>
      <c r="O5" s="132" t="s">
        <v>4</v>
      </c>
      <c r="P5" s="132" t="s">
        <v>5</v>
      </c>
      <c r="Q5" s="132" t="s">
        <v>6</v>
      </c>
      <c r="R5" s="46" t="s">
        <v>39</v>
      </c>
      <c r="S5" s="131" t="s">
        <v>3</v>
      </c>
      <c r="T5" s="132" t="s">
        <v>4</v>
      </c>
      <c r="U5" s="132" t="s">
        <v>5</v>
      </c>
      <c r="V5" s="132" t="s">
        <v>6</v>
      </c>
      <c r="W5" s="46" t="s">
        <v>39</v>
      </c>
      <c r="X5" s="154" t="s">
        <v>3</v>
      </c>
      <c r="Y5" s="155" t="s">
        <v>4</v>
      </c>
      <c r="Z5" s="155" t="s">
        <v>5</v>
      </c>
      <c r="AA5" s="155" t="s">
        <v>6</v>
      </c>
      <c r="AB5" s="156" t="s">
        <v>39</v>
      </c>
      <c r="AC5" s="154" t="s">
        <v>3</v>
      </c>
      <c r="AD5" s="155" t="s">
        <v>4</v>
      </c>
      <c r="AE5" s="155" t="s">
        <v>5</v>
      </c>
      <c r="AF5" s="160" t="s">
        <v>6</v>
      </c>
      <c r="AG5" s="156" t="s">
        <v>39</v>
      </c>
      <c r="AH5" s="140" t="s">
        <v>3</v>
      </c>
      <c r="AI5" s="136" t="s">
        <v>4</v>
      </c>
      <c r="AJ5" s="136" t="s">
        <v>5</v>
      </c>
      <c r="AK5" s="136" t="s">
        <v>6</v>
      </c>
      <c r="AL5" s="173" t="s">
        <v>39</v>
      </c>
    </row>
    <row r="6" spans="1:38" ht="15.5" x14ac:dyDescent="0.35">
      <c r="A6" s="47" t="s">
        <v>23</v>
      </c>
      <c r="B6" s="75">
        <v>-290.7</v>
      </c>
      <c r="C6" s="75">
        <v>-660.4</v>
      </c>
      <c r="D6" s="48">
        <v>116.94116700000001</v>
      </c>
      <c r="E6" s="49">
        <v>-540.94299799999999</v>
      </c>
      <c r="F6" s="49">
        <v>557.70894999999996</v>
      </c>
      <c r="G6" s="49">
        <v>-479.59890000000001</v>
      </c>
      <c r="H6" s="52">
        <f>SUM(D6:G6)</f>
        <v>-345.89178100000004</v>
      </c>
      <c r="I6" s="48">
        <v>157.80000000000001</v>
      </c>
      <c r="J6" s="49">
        <v>-231.1</v>
      </c>
      <c r="K6" s="49">
        <v>174.2</v>
      </c>
      <c r="L6" s="49">
        <v>-329.3</v>
      </c>
      <c r="M6" s="52">
        <f>SUM(I6:L6)</f>
        <v>-228.4</v>
      </c>
      <c r="N6" s="48">
        <v>252.5</v>
      </c>
      <c r="O6" s="49">
        <v>-119</v>
      </c>
      <c r="P6" s="49">
        <v>9.9</v>
      </c>
      <c r="Q6" s="49">
        <v>-237.2</v>
      </c>
      <c r="R6" s="52">
        <f>SUM(N6:Q6)</f>
        <v>-93.799999999999983</v>
      </c>
      <c r="S6" s="48">
        <v>-104.2</v>
      </c>
      <c r="T6" s="49">
        <v>65.099999999999994</v>
      </c>
      <c r="U6" s="49">
        <v>-425.9</v>
      </c>
      <c r="V6" s="49">
        <v>354.8</v>
      </c>
      <c r="W6" s="52">
        <f>SUM(S6:V6)</f>
        <v>-110.19999999999999</v>
      </c>
      <c r="X6" s="48">
        <v>-7.9</v>
      </c>
      <c r="Y6" s="49">
        <v>103.2</v>
      </c>
      <c r="Z6" s="49">
        <v>-131</v>
      </c>
      <c r="AA6" s="49">
        <v>-254.7</v>
      </c>
      <c r="AB6" s="54">
        <v>-290.39999999999998</v>
      </c>
      <c r="AC6" s="48">
        <v>141</v>
      </c>
      <c r="AD6" s="49">
        <v>97.4</v>
      </c>
      <c r="AE6" s="49">
        <v>-62.1</v>
      </c>
      <c r="AF6" s="49">
        <v>-15.1</v>
      </c>
      <c r="AG6" s="162">
        <v>161.19999999999999</v>
      </c>
      <c r="AH6" s="48">
        <v>95.1</v>
      </c>
      <c r="AI6" s="49">
        <v>20.9</v>
      </c>
      <c r="AJ6" s="49">
        <v>324.39999999999998</v>
      </c>
      <c r="AK6" s="177">
        <v>-404.5</v>
      </c>
      <c r="AL6" s="175">
        <v>35.9</v>
      </c>
    </row>
    <row r="7" spans="1:38" ht="18.5" x14ac:dyDescent="0.35">
      <c r="A7" s="47" t="s">
        <v>24</v>
      </c>
      <c r="B7" s="76">
        <v>19</v>
      </c>
      <c r="C7" s="76">
        <v>680.2</v>
      </c>
      <c r="D7" s="50">
        <v>324.768373</v>
      </c>
      <c r="E7" s="51">
        <v>134.443625</v>
      </c>
      <c r="F7" s="51">
        <v>426.72291099999995</v>
      </c>
      <c r="G7" s="51">
        <v>50.379922999999991</v>
      </c>
      <c r="H7" s="52">
        <f t="shared" ref="H7:H13" si="0">SUM(D7:G7)</f>
        <v>936.31483199999991</v>
      </c>
      <c r="I7" s="50">
        <v>-123.8</v>
      </c>
      <c r="J7" s="51">
        <v>241.1</v>
      </c>
      <c r="K7" s="51">
        <v>83.5</v>
      </c>
      <c r="L7" s="51">
        <v>447.5</v>
      </c>
      <c r="M7" s="52">
        <f t="shared" ref="M7:M13" si="1">SUM(I7:L7)</f>
        <v>648.29999999999995</v>
      </c>
      <c r="N7" s="50">
        <v>388.9</v>
      </c>
      <c r="O7" s="51">
        <v>311.2</v>
      </c>
      <c r="P7" s="51">
        <v>320.2</v>
      </c>
      <c r="Q7" s="51">
        <v>-143.19999999999999</v>
      </c>
      <c r="R7" s="52">
        <f t="shared" ref="R7:R13" si="2">SUM(N7:Q7)</f>
        <v>877.09999999999991</v>
      </c>
      <c r="S7" s="50">
        <v>150.30000000000001</v>
      </c>
      <c r="T7" s="51">
        <v>195.6</v>
      </c>
      <c r="U7" s="51">
        <v>87.6</v>
      </c>
      <c r="V7" s="51">
        <v>-117.7</v>
      </c>
      <c r="W7" s="52">
        <f t="shared" ref="W7:W12" si="3">SUM(S7:V7)</f>
        <v>315.8</v>
      </c>
      <c r="X7" s="50">
        <v>-141.9</v>
      </c>
      <c r="Y7" s="51">
        <v>37.5</v>
      </c>
      <c r="Z7" s="51">
        <v>-241.9</v>
      </c>
      <c r="AA7" s="51">
        <v>111.9</v>
      </c>
      <c r="AB7" s="54">
        <v>-234.4</v>
      </c>
      <c r="AC7" s="50">
        <v>-398</v>
      </c>
      <c r="AD7" s="163">
        <v>-516.5</v>
      </c>
      <c r="AE7" s="51">
        <v>154.69999999999999</v>
      </c>
      <c r="AF7" s="51">
        <v>493.9</v>
      </c>
      <c r="AG7" s="54">
        <v>-265.89999999999998</v>
      </c>
      <c r="AH7" s="50">
        <v>-425.2</v>
      </c>
      <c r="AI7" s="51">
        <v>-34.5</v>
      </c>
      <c r="AJ7" s="51">
        <v>-35.1</v>
      </c>
      <c r="AK7" s="178">
        <v>474</v>
      </c>
      <c r="AL7" s="176">
        <v>-20.8</v>
      </c>
    </row>
    <row r="8" spans="1:38" ht="15.5" x14ac:dyDescent="0.35">
      <c r="A8" s="47" t="s">
        <v>25</v>
      </c>
      <c r="B8" s="77">
        <v>5.0999999999999996</v>
      </c>
      <c r="C8" s="77">
        <v>663.9</v>
      </c>
      <c r="D8" s="53">
        <v>9.1823616000000001</v>
      </c>
      <c r="E8" s="52">
        <v>3.8891438000000003</v>
      </c>
      <c r="F8" s="52">
        <v>10.9191585</v>
      </c>
      <c r="G8" s="52">
        <v>3.3837486000000001</v>
      </c>
      <c r="H8" s="52">
        <f t="shared" si="0"/>
        <v>27.374412500000002</v>
      </c>
      <c r="I8" s="53">
        <v>-15.5</v>
      </c>
      <c r="J8" s="52">
        <v>-12.5</v>
      </c>
      <c r="K8" s="52">
        <v>4.5999999999999996</v>
      </c>
      <c r="L8" s="52">
        <v>-11.9</v>
      </c>
      <c r="M8" s="52">
        <f t="shared" si="1"/>
        <v>-35.299999999999997</v>
      </c>
      <c r="N8" s="53">
        <v>-9.5</v>
      </c>
      <c r="O8" s="52">
        <v>6</v>
      </c>
      <c r="P8" s="52">
        <v>27</v>
      </c>
      <c r="Q8" s="52">
        <v>-32.5</v>
      </c>
      <c r="R8" s="52">
        <f t="shared" si="2"/>
        <v>-9</v>
      </c>
      <c r="S8" s="53">
        <v>9</v>
      </c>
      <c r="T8" s="52">
        <v>-6.9</v>
      </c>
      <c r="U8" s="52">
        <v>21.3</v>
      </c>
      <c r="V8" s="52">
        <v>-5.2</v>
      </c>
      <c r="W8" s="52">
        <f t="shared" si="3"/>
        <v>18.2</v>
      </c>
      <c r="X8" s="53">
        <v>23.5</v>
      </c>
      <c r="Y8" s="52">
        <v>11.8</v>
      </c>
      <c r="Z8" s="52">
        <v>13.2</v>
      </c>
      <c r="AA8" s="52">
        <v>-33.799999999999997</v>
      </c>
      <c r="AB8" s="54">
        <v>14.700000000000003</v>
      </c>
      <c r="AC8" s="50">
        <v>4.4000000000000004</v>
      </c>
      <c r="AD8" s="51">
        <v>-26.7</v>
      </c>
      <c r="AE8" s="51">
        <v>7</v>
      </c>
      <c r="AF8" s="51">
        <v>-12.1</v>
      </c>
      <c r="AG8" s="164">
        <v>-27.4</v>
      </c>
      <c r="AH8" s="50">
        <v>3.5</v>
      </c>
      <c r="AI8" s="51">
        <v>-10.199999999999999</v>
      </c>
      <c r="AJ8" s="51">
        <v>8.5</v>
      </c>
      <c r="AK8" s="178">
        <v>-24.7</v>
      </c>
      <c r="AL8" s="176">
        <v>-22.9</v>
      </c>
    </row>
    <row r="9" spans="1:38" ht="15.5" x14ac:dyDescent="0.35">
      <c r="A9" s="47" t="s">
        <v>26</v>
      </c>
      <c r="B9" s="77">
        <v>-15</v>
      </c>
      <c r="C9" s="77">
        <v>-18.399999999999999</v>
      </c>
      <c r="D9" s="53">
        <v>-64.770646999999997</v>
      </c>
      <c r="E9" s="52">
        <v>-6.1456637188000007</v>
      </c>
      <c r="F9" s="52">
        <v>13.229136999999998</v>
      </c>
      <c r="G9" s="52">
        <v>4.1697139999999999</v>
      </c>
      <c r="H9" s="52">
        <f t="shared" si="0"/>
        <v>-53.517459718799998</v>
      </c>
      <c r="I9" s="53">
        <v>-5.4</v>
      </c>
      <c r="J9" s="52">
        <v>-4.8</v>
      </c>
      <c r="K9" s="52">
        <v>6.6</v>
      </c>
      <c r="L9" s="52">
        <v>-6.2</v>
      </c>
      <c r="M9" s="52">
        <f t="shared" si="1"/>
        <v>-9.8000000000000007</v>
      </c>
      <c r="N9" s="53">
        <v>2</v>
      </c>
      <c r="O9" s="52">
        <v>-1</v>
      </c>
      <c r="P9" s="52">
        <v>2.2000000000000002</v>
      </c>
      <c r="Q9" s="52">
        <v>-12.6</v>
      </c>
      <c r="R9" s="52">
        <f t="shared" si="2"/>
        <v>-9.3999999999999986</v>
      </c>
      <c r="S9" s="53">
        <v>2.9</v>
      </c>
      <c r="T9" s="52">
        <v>1.1000000000000001</v>
      </c>
      <c r="U9" s="52">
        <v>6.4</v>
      </c>
      <c r="V9" s="52">
        <v>-2</v>
      </c>
      <c r="W9" s="52">
        <f t="shared" si="3"/>
        <v>8.4</v>
      </c>
      <c r="X9" s="53">
        <v>2.7</v>
      </c>
      <c r="Y9" s="52">
        <v>0.2</v>
      </c>
      <c r="Z9" s="52">
        <v>17.7</v>
      </c>
      <c r="AA9" s="52">
        <v>7.1</v>
      </c>
      <c r="AB9" s="54">
        <v>27.700000000000003</v>
      </c>
      <c r="AC9" s="50">
        <v>-0.2</v>
      </c>
      <c r="AD9" s="51">
        <v>1</v>
      </c>
      <c r="AE9" s="51">
        <v>9.8000000000000007</v>
      </c>
      <c r="AF9" s="51">
        <v>11</v>
      </c>
      <c r="AG9" s="164">
        <v>21.6</v>
      </c>
      <c r="AH9" s="50">
        <v>-1.2</v>
      </c>
      <c r="AI9" s="51">
        <v>7</v>
      </c>
      <c r="AJ9" s="51">
        <v>-26.1</v>
      </c>
      <c r="AK9" s="178">
        <v>-27.5</v>
      </c>
      <c r="AL9" s="176">
        <v>-47.8</v>
      </c>
    </row>
    <row r="10" spans="1:38" ht="15.5" x14ac:dyDescent="0.35">
      <c r="A10" s="47" t="s">
        <v>27</v>
      </c>
      <c r="B10" s="77">
        <v>13.3</v>
      </c>
      <c r="C10" s="77">
        <v>-140.6</v>
      </c>
      <c r="D10" s="53">
        <v>29.824110000000001</v>
      </c>
      <c r="E10" s="52">
        <v>14.425829999999999</v>
      </c>
      <c r="F10" s="52">
        <v>9.6379487049999994</v>
      </c>
      <c r="G10" s="52">
        <v>25.889991295000005</v>
      </c>
      <c r="H10" s="52">
        <f t="shared" si="0"/>
        <v>79.77788000000001</v>
      </c>
      <c r="I10" s="53">
        <v>11</v>
      </c>
      <c r="J10" s="52">
        <v>15.1</v>
      </c>
      <c r="K10" s="52">
        <v>-7.4</v>
      </c>
      <c r="L10" s="52">
        <v>21.8</v>
      </c>
      <c r="M10" s="52">
        <f t="shared" si="1"/>
        <v>40.5</v>
      </c>
      <c r="N10" s="53">
        <v>18.399999999999999</v>
      </c>
      <c r="O10" s="52">
        <v>14.3</v>
      </c>
      <c r="P10" s="52">
        <v>-18.7</v>
      </c>
      <c r="Q10" s="52">
        <v>4.3</v>
      </c>
      <c r="R10" s="52">
        <f t="shared" si="2"/>
        <v>18.300000000000004</v>
      </c>
      <c r="S10" s="53">
        <v>12.1</v>
      </c>
      <c r="T10" s="52">
        <v>14.5</v>
      </c>
      <c r="U10" s="52">
        <v>-14.9</v>
      </c>
      <c r="V10" s="52">
        <v>41.4</v>
      </c>
      <c r="W10" s="52">
        <f t="shared" si="3"/>
        <v>53.1</v>
      </c>
      <c r="X10" s="53">
        <v>10.5</v>
      </c>
      <c r="Y10" s="52">
        <v>15.6</v>
      </c>
      <c r="Z10" s="52">
        <v>-8.3000000000000007</v>
      </c>
      <c r="AA10" s="52">
        <v>62.7</v>
      </c>
      <c r="AB10" s="54">
        <v>80.5</v>
      </c>
      <c r="AC10" s="50">
        <v>28.5</v>
      </c>
      <c r="AD10" s="51">
        <v>19.5</v>
      </c>
      <c r="AE10" s="51">
        <v>-9.9</v>
      </c>
      <c r="AF10" s="51">
        <v>17.8</v>
      </c>
      <c r="AG10" s="164">
        <v>55.9</v>
      </c>
      <c r="AH10" s="50">
        <v>40.1</v>
      </c>
      <c r="AI10" s="51">
        <v>16</v>
      </c>
      <c r="AJ10" s="51">
        <v>20.100000000000001</v>
      </c>
      <c r="AK10" s="178">
        <v>0.1</v>
      </c>
      <c r="AL10" s="176">
        <v>76.3</v>
      </c>
    </row>
    <row r="11" spans="1:38" ht="15.5" x14ac:dyDescent="0.35">
      <c r="A11" s="47" t="s">
        <v>61</v>
      </c>
      <c r="B11" s="50"/>
      <c r="C11" s="50"/>
      <c r="D11" s="53"/>
      <c r="E11" s="52"/>
      <c r="F11" s="52"/>
      <c r="G11" s="52"/>
      <c r="H11" s="52">
        <f t="shared" si="0"/>
        <v>0</v>
      </c>
      <c r="I11" s="53"/>
      <c r="J11" s="52"/>
      <c r="K11" s="52"/>
      <c r="L11" s="52"/>
      <c r="M11" s="52">
        <f t="shared" si="1"/>
        <v>0</v>
      </c>
      <c r="N11" s="53"/>
      <c r="O11" s="52"/>
      <c r="P11" s="52"/>
      <c r="Q11" s="52"/>
      <c r="R11" s="52">
        <f t="shared" si="2"/>
        <v>0</v>
      </c>
      <c r="S11" s="53">
        <v>-3.5</v>
      </c>
      <c r="T11" s="52">
        <v>-1.3</v>
      </c>
      <c r="U11" s="52">
        <v>7.7</v>
      </c>
      <c r="V11" s="52">
        <v>14</v>
      </c>
      <c r="W11" s="52">
        <f t="shared" si="3"/>
        <v>16.899999999999999</v>
      </c>
      <c r="X11" s="53">
        <v>-7.1</v>
      </c>
      <c r="Y11" s="182">
        <v>0.8</v>
      </c>
      <c r="Z11" s="52">
        <v>-2</v>
      </c>
      <c r="AA11" s="52">
        <v>-17.600000000000001</v>
      </c>
      <c r="AB11" s="54">
        <v>-25.9</v>
      </c>
      <c r="AC11" s="50">
        <v>-1.1000000000000001</v>
      </c>
      <c r="AD11" s="51">
        <v>0.9</v>
      </c>
      <c r="AE11" s="51">
        <v>5.0999999999999996</v>
      </c>
      <c r="AF11" s="51">
        <v>-12</v>
      </c>
      <c r="AG11" s="164">
        <v>-7.1</v>
      </c>
      <c r="AH11" s="50">
        <v>2.1</v>
      </c>
      <c r="AI11" s="51">
        <v>4.8</v>
      </c>
      <c r="AJ11" s="51">
        <v>1.3</v>
      </c>
      <c r="AK11" s="178">
        <v>-6.4</v>
      </c>
      <c r="AL11" s="176">
        <v>1.8</v>
      </c>
    </row>
    <row r="12" spans="1:38" ht="15.5" x14ac:dyDescent="0.35">
      <c r="A12" s="55" t="s">
        <v>60</v>
      </c>
      <c r="B12" s="55">
        <v>61.6</v>
      </c>
      <c r="C12" s="78">
        <v>110.6</v>
      </c>
      <c r="D12" s="56">
        <v>15.328867300000002</v>
      </c>
      <c r="E12" s="57">
        <v>3.4672551000000023</v>
      </c>
      <c r="F12" s="57">
        <v>23.815746000000004</v>
      </c>
      <c r="G12" s="57">
        <v>11.166695700000002</v>
      </c>
      <c r="H12" s="52">
        <f t="shared" si="0"/>
        <v>53.778564100000011</v>
      </c>
      <c r="I12" s="56">
        <v>8.4</v>
      </c>
      <c r="J12" s="57">
        <v>117</v>
      </c>
      <c r="K12" s="57">
        <v>2.2999999999999998</v>
      </c>
      <c r="L12" s="57">
        <v>-32</v>
      </c>
      <c r="M12" s="52">
        <f t="shared" si="1"/>
        <v>95.7</v>
      </c>
      <c r="N12" s="56">
        <v>7.9</v>
      </c>
      <c r="O12" s="57">
        <v>11.9</v>
      </c>
      <c r="P12" s="57">
        <v>-2.2999999999999998</v>
      </c>
      <c r="Q12" s="57">
        <v>-4.0999999999999996</v>
      </c>
      <c r="R12" s="52">
        <f t="shared" si="2"/>
        <v>13.4</v>
      </c>
      <c r="S12" s="56">
        <v>2.8</v>
      </c>
      <c r="T12" s="57">
        <v>-1.3</v>
      </c>
      <c r="U12" s="57">
        <v>-11.8</v>
      </c>
      <c r="V12" s="57">
        <v>-16.8</v>
      </c>
      <c r="W12" s="52">
        <f t="shared" si="3"/>
        <v>-27.1</v>
      </c>
      <c r="X12" s="56">
        <v>-0.6</v>
      </c>
      <c r="Y12" s="181">
        <v>-0.1</v>
      </c>
      <c r="Z12" s="57">
        <v>11.7</v>
      </c>
      <c r="AA12" s="57">
        <v>13.5</v>
      </c>
      <c r="AB12" s="54">
        <v>24.5</v>
      </c>
      <c r="AC12" s="50">
        <v>-9.8000000000000007</v>
      </c>
      <c r="AD12" s="51">
        <v>3.8</v>
      </c>
      <c r="AE12" s="51">
        <v>-20.3</v>
      </c>
      <c r="AF12" s="51">
        <v>19.399999999999999</v>
      </c>
      <c r="AG12" s="164">
        <v>-6.9</v>
      </c>
      <c r="AH12" s="50">
        <v>21.5</v>
      </c>
      <c r="AI12" s="51">
        <v>9.1999999999999993</v>
      </c>
      <c r="AJ12" s="51">
        <v>2.2999999999999998</v>
      </c>
      <c r="AK12" s="178">
        <v>-21</v>
      </c>
      <c r="AL12" s="176">
        <v>12</v>
      </c>
    </row>
    <row r="13" spans="1:38" s="84" customFormat="1" ht="15.5" x14ac:dyDescent="0.35">
      <c r="A13" s="58" t="s">
        <v>9</v>
      </c>
      <c r="B13" s="58">
        <v>-206.7</v>
      </c>
      <c r="C13" s="58">
        <v>635.29999999999995</v>
      </c>
      <c r="D13" s="85">
        <v>431.27423190000002</v>
      </c>
      <c r="E13" s="86">
        <v>-390.86280781879998</v>
      </c>
      <c r="F13" s="86">
        <v>1042.033851205</v>
      </c>
      <c r="G13" s="86">
        <v>-384.608827405</v>
      </c>
      <c r="H13" s="142">
        <f t="shared" si="0"/>
        <v>697.8364478812</v>
      </c>
      <c r="I13" s="85">
        <v>32.500000000000014</v>
      </c>
      <c r="J13" s="86">
        <v>124.8</v>
      </c>
      <c r="K13" s="86">
        <v>263.80000000000007</v>
      </c>
      <c r="L13" s="86">
        <v>89.899999999999977</v>
      </c>
      <c r="M13" s="142">
        <f t="shared" si="1"/>
        <v>511.00000000000006</v>
      </c>
      <c r="N13" s="85">
        <v>660.2</v>
      </c>
      <c r="O13" s="86">
        <v>223.4</v>
      </c>
      <c r="P13" s="86">
        <v>338.3</v>
      </c>
      <c r="Q13" s="86">
        <v>-425.3</v>
      </c>
      <c r="R13" s="142">
        <f t="shared" si="2"/>
        <v>796.60000000000014</v>
      </c>
      <c r="S13" s="85">
        <v>69.400000000000006</v>
      </c>
      <c r="T13" s="86">
        <v>266.8</v>
      </c>
      <c r="U13" s="86">
        <v>-329.6</v>
      </c>
      <c r="V13" s="86">
        <v>268.5</v>
      </c>
      <c r="W13" s="142">
        <f>SUM(S13:V13)</f>
        <v>275.10000000000002</v>
      </c>
      <c r="X13" s="85">
        <f>SUM(X6:X12)</f>
        <v>-120.8</v>
      </c>
      <c r="Y13" s="86">
        <f>SUM(Y6:Y12)</f>
        <v>169</v>
      </c>
      <c r="Z13" s="86">
        <f>SUM(Z6:Z12)</f>
        <v>-340.6</v>
      </c>
      <c r="AA13" s="86">
        <f>SUM(AA6:AA12)</f>
        <v>-110.89999999999998</v>
      </c>
      <c r="AB13" s="144">
        <v>-403.19999999999993</v>
      </c>
      <c r="AC13" s="85">
        <v>-235.2</v>
      </c>
      <c r="AD13" s="86">
        <f>SUM(AD6:AD12)</f>
        <v>-420.6</v>
      </c>
      <c r="AE13" s="86">
        <v>84.299999999999983</v>
      </c>
      <c r="AF13" s="86">
        <v>502.9</v>
      </c>
      <c r="AG13" s="144">
        <v>-68.599999999999994</v>
      </c>
      <c r="AH13" s="85">
        <v>-264.09999999999997</v>
      </c>
      <c r="AI13" s="86">
        <v>13.2</v>
      </c>
      <c r="AJ13" s="86">
        <v>295.39999999999998</v>
      </c>
      <c r="AK13" s="86">
        <v>-10</v>
      </c>
      <c r="AL13" s="87">
        <v>34.5</v>
      </c>
    </row>
    <row r="14" spans="1:38" x14ac:dyDescent="0.35">
      <c r="AC14" s="158"/>
      <c r="AD14" s="158"/>
      <c r="AE14" s="158"/>
      <c r="AF14" s="158"/>
      <c r="AG14" s="158"/>
    </row>
    <row r="15" spans="1:38" ht="15.5" x14ac:dyDescent="0.35">
      <c r="A15" s="59" t="s">
        <v>28</v>
      </c>
      <c r="B15" s="59"/>
      <c r="C15" s="59"/>
      <c r="X15" s="161"/>
    </row>
    <row r="16" spans="1:38" ht="15.5" x14ac:dyDescent="0.35">
      <c r="A16" s="60" t="s">
        <v>29</v>
      </c>
      <c r="B16" s="60"/>
      <c r="C16" s="60"/>
      <c r="X16" s="161"/>
      <c r="AB16" s="161"/>
    </row>
    <row r="17" spans="1:24" ht="15.5" x14ac:dyDescent="0.35">
      <c r="A17" s="60" t="s">
        <v>30</v>
      </c>
      <c r="B17" s="60"/>
      <c r="C17" s="60"/>
      <c r="X17" s="161"/>
    </row>
    <row r="18" spans="1:24" ht="18.5" x14ac:dyDescent="0.35">
      <c r="A18" s="61" t="s">
        <v>31</v>
      </c>
      <c r="B18" s="61"/>
      <c r="C18" s="61"/>
      <c r="S18" s="159"/>
      <c r="X18" s="161"/>
    </row>
    <row r="19" spans="1:24" ht="18.5" x14ac:dyDescent="0.35">
      <c r="A19" s="61" t="s">
        <v>32</v>
      </c>
      <c r="B19" s="61"/>
      <c r="C19" s="61"/>
      <c r="X19" s="161"/>
    </row>
    <row r="20" spans="1:24" ht="15.5" x14ac:dyDescent="0.35">
      <c r="A20" s="62" t="s">
        <v>33</v>
      </c>
      <c r="B20" s="62"/>
      <c r="C20" s="62"/>
      <c r="X20" s="161"/>
    </row>
    <row r="21" spans="1:24" ht="15.5" x14ac:dyDescent="0.35">
      <c r="A21" s="62" t="s">
        <v>62</v>
      </c>
      <c r="X21" s="161"/>
    </row>
    <row r="22" spans="1:24" x14ac:dyDescent="0.35">
      <c r="X22" s="161"/>
    </row>
  </sheetData>
  <mergeCells count="8">
    <mergeCell ref="AH4:AL4"/>
    <mergeCell ref="AC4:AG4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28"/>
  <sheetViews>
    <sheetView zoomScale="70" zoomScaleNormal="70" workbookViewId="0">
      <pane xSplit="1" ySplit="1" topLeftCell="AH2" activePane="bottomRight" state="frozen"/>
      <selection pane="topRight" activeCell="B1" sqref="B1"/>
      <selection pane="bottomLeft" activeCell="A12" sqref="A12"/>
      <selection pane="bottomRight" activeCell="AG4" sqref="AG4"/>
    </sheetView>
  </sheetViews>
  <sheetFormatPr defaultRowHeight="14.5" x14ac:dyDescent="0.35"/>
  <cols>
    <col min="1" max="1" width="40.453125" customWidth="1"/>
    <col min="2" max="5" width="10.453125" customWidth="1"/>
    <col min="6" max="6" width="10.81640625" bestFit="1" customWidth="1"/>
    <col min="7" max="7" width="10.453125" customWidth="1"/>
    <col min="8" max="8" width="10.81640625" bestFit="1" customWidth="1"/>
    <col min="9" max="27" width="10.453125" customWidth="1"/>
    <col min="28" max="28" width="12" customWidth="1"/>
    <col min="29" max="33" width="12.26953125" customWidth="1"/>
    <col min="34" max="34" width="11.1796875" customWidth="1"/>
    <col min="37" max="37" width="10.26953125" customWidth="1"/>
    <col min="38" max="38" width="11" customWidth="1"/>
  </cols>
  <sheetData>
    <row r="2" spans="1:38" ht="15.5" x14ac:dyDescent="0.35">
      <c r="A2" s="1" t="s">
        <v>10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38" ht="15.5" x14ac:dyDescent="0.3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S3" s="24"/>
    </row>
    <row r="4" spans="1:38" ht="15.5" x14ac:dyDescent="0.35"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S4" s="24"/>
      <c r="AF4" s="167"/>
      <c r="AG4" s="167"/>
      <c r="AI4" s="185"/>
      <c r="AJ4" s="185"/>
      <c r="AK4" s="185"/>
      <c r="AL4" s="187" t="s">
        <v>11</v>
      </c>
    </row>
    <row r="5" spans="1:38" ht="15.5" x14ac:dyDescent="0.35">
      <c r="A5" s="233" t="s">
        <v>12</v>
      </c>
      <c r="B5" s="90">
        <v>2016</v>
      </c>
      <c r="C5" s="90">
        <v>2017</v>
      </c>
      <c r="D5" s="231">
        <v>2018</v>
      </c>
      <c r="E5" s="231"/>
      <c r="F5" s="231"/>
      <c r="G5" s="232"/>
      <c r="H5" s="143"/>
      <c r="I5" s="231">
        <v>2019</v>
      </c>
      <c r="J5" s="231"/>
      <c r="K5" s="231"/>
      <c r="L5" s="232"/>
      <c r="M5" s="143"/>
      <c r="N5" s="231">
        <v>2020</v>
      </c>
      <c r="O5" s="231"/>
      <c r="P5" s="231"/>
      <c r="Q5" s="232"/>
      <c r="R5" s="143"/>
      <c r="S5" s="231">
        <v>2021</v>
      </c>
      <c r="T5" s="231"/>
      <c r="U5" s="231"/>
      <c r="V5" s="232"/>
      <c r="W5" s="143"/>
      <c r="X5" s="231">
        <v>2022</v>
      </c>
      <c r="Y5" s="231"/>
      <c r="Z5" s="231"/>
      <c r="AA5" s="232"/>
      <c r="AB5" s="143"/>
      <c r="AC5" s="231">
        <v>2023</v>
      </c>
      <c r="AD5" s="231"/>
      <c r="AE5" s="231"/>
      <c r="AF5" s="232"/>
      <c r="AG5" s="143"/>
      <c r="AH5" s="236">
        <v>2024</v>
      </c>
      <c r="AI5" s="237"/>
      <c r="AJ5" s="237"/>
      <c r="AK5" s="237"/>
      <c r="AL5" s="238"/>
    </row>
    <row r="6" spans="1:38" ht="15.5" x14ac:dyDescent="0.35">
      <c r="A6" s="234"/>
      <c r="B6" s="65"/>
      <c r="C6" s="65"/>
      <c r="D6" s="28" t="s">
        <v>3</v>
      </c>
      <c r="E6" s="29" t="s">
        <v>4</v>
      </c>
      <c r="F6" s="29" t="s">
        <v>5</v>
      </c>
      <c r="G6" s="29" t="s">
        <v>6</v>
      </c>
      <c r="H6" s="134" t="s">
        <v>39</v>
      </c>
      <c r="I6" s="133" t="s">
        <v>3</v>
      </c>
      <c r="J6" s="134" t="s">
        <v>4</v>
      </c>
      <c r="K6" s="134" t="s">
        <v>5</v>
      </c>
      <c r="L6" s="134" t="s">
        <v>6</v>
      </c>
      <c r="M6" s="134" t="s">
        <v>39</v>
      </c>
      <c r="N6" s="133" t="s">
        <v>3</v>
      </c>
      <c r="O6" s="134" t="s">
        <v>4</v>
      </c>
      <c r="P6" s="134" t="s">
        <v>5</v>
      </c>
      <c r="Q6" s="134" t="s">
        <v>6</v>
      </c>
      <c r="R6" s="134" t="s">
        <v>39</v>
      </c>
      <c r="S6" s="133" t="s">
        <v>3</v>
      </c>
      <c r="T6" s="134" t="s">
        <v>4</v>
      </c>
      <c r="U6" s="134" t="s">
        <v>5</v>
      </c>
      <c r="V6" s="134" t="s">
        <v>6</v>
      </c>
      <c r="W6" s="134" t="s">
        <v>39</v>
      </c>
      <c r="X6" s="133" t="s">
        <v>3</v>
      </c>
      <c r="Y6" s="134" t="s">
        <v>4</v>
      </c>
      <c r="Z6" s="134" t="s">
        <v>5</v>
      </c>
      <c r="AA6" s="134" t="s">
        <v>6</v>
      </c>
      <c r="AB6" s="135" t="s">
        <v>39</v>
      </c>
      <c r="AC6" s="157" t="s">
        <v>3</v>
      </c>
      <c r="AD6" s="134" t="s">
        <v>4</v>
      </c>
      <c r="AE6" s="134" t="s">
        <v>5</v>
      </c>
      <c r="AF6" s="134" t="s">
        <v>6</v>
      </c>
      <c r="AG6" s="135" t="s">
        <v>39</v>
      </c>
      <c r="AH6" s="140" t="s">
        <v>3</v>
      </c>
      <c r="AI6" s="136" t="s">
        <v>4</v>
      </c>
      <c r="AJ6" s="136" t="s">
        <v>5</v>
      </c>
      <c r="AK6" s="136" t="s">
        <v>6</v>
      </c>
      <c r="AL6" s="173" t="s">
        <v>39</v>
      </c>
    </row>
    <row r="7" spans="1:38" ht="15.5" x14ac:dyDescent="0.35">
      <c r="A7" s="30" t="s">
        <v>13</v>
      </c>
      <c r="B7" s="31">
        <v>-88.6</v>
      </c>
      <c r="C7" s="31">
        <v>755.1</v>
      </c>
      <c r="D7" s="31">
        <v>22.2</v>
      </c>
      <c r="E7" s="32">
        <v>14.3</v>
      </c>
      <c r="F7" s="32">
        <v>50.090614299999999</v>
      </c>
      <c r="G7" s="32">
        <v>25.1</v>
      </c>
      <c r="H7" s="32">
        <v>111.7</v>
      </c>
      <c r="I7" s="31">
        <v>9.8000000000000007</v>
      </c>
      <c r="J7" s="32">
        <v>0.80000000000000049</v>
      </c>
      <c r="K7" s="32">
        <v>24.3</v>
      </c>
      <c r="L7" s="32">
        <v>-59.399999999999991</v>
      </c>
      <c r="M7" s="32">
        <v>-24.499999999999986</v>
      </c>
      <c r="N7" s="31">
        <v>51.2</v>
      </c>
      <c r="O7" s="32">
        <v>-9.1</v>
      </c>
      <c r="P7" s="32">
        <v>21.7</v>
      </c>
      <c r="Q7" s="32">
        <v>-58.3</v>
      </c>
      <c r="R7" s="32">
        <v>5.5</v>
      </c>
      <c r="S7" s="31">
        <v>-0.4</v>
      </c>
      <c r="T7" s="32">
        <v>-6.5</v>
      </c>
      <c r="U7" s="32">
        <v>34</v>
      </c>
      <c r="V7" s="32">
        <v>31.8</v>
      </c>
      <c r="W7" s="32">
        <v>58.900000000000006</v>
      </c>
      <c r="X7" s="31">
        <v>40.1</v>
      </c>
      <c r="Y7" s="32">
        <v>24.6</v>
      </c>
      <c r="Z7" s="32">
        <v>45.2</v>
      </c>
      <c r="AA7" s="32">
        <v>5.0999999999999996</v>
      </c>
      <c r="AB7" s="33">
        <v>115</v>
      </c>
      <c r="AC7" s="32">
        <v>-5.1999999999999993</v>
      </c>
      <c r="AD7" s="32">
        <f>SUM(AD8:AD10)</f>
        <v>-87.2</v>
      </c>
      <c r="AE7" s="32">
        <v>19.100000000000001</v>
      </c>
      <c r="AF7" s="32">
        <v>25.9</v>
      </c>
      <c r="AG7" s="33">
        <v>-47.4</v>
      </c>
      <c r="AH7" s="31">
        <v>18.2</v>
      </c>
      <c r="AI7" s="32">
        <v>-1.1000000000000001</v>
      </c>
      <c r="AJ7" s="32">
        <v>45.7</v>
      </c>
      <c r="AK7" s="32">
        <v>-72.5</v>
      </c>
      <c r="AL7" s="33">
        <v>-9.6999999999999993</v>
      </c>
    </row>
    <row r="8" spans="1:38" ht="15.5" x14ac:dyDescent="0.35">
      <c r="A8" s="16" t="s">
        <v>14</v>
      </c>
      <c r="B8" s="17">
        <v>8.9</v>
      </c>
      <c r="C8" s="17">
        <v>674.7</v>
      </c>
      <c r="D8" s="17">
        <v>1.1000000000000001</v>
      </c>
      <c r="E8" s="18">
        <v>7.3</v>
      </c>
      <c r="F8" s="18">
        <v>12.4</v>
      </c>
      <c r="G8" s="18">
        <v>8.1</v>
      </c>
      <c r="H8" s="18">
        <v>28.9</v>
      </c>
      <c r="I8" s="17">
        <v>-3.2</v>
      </c>
      <c r="J8" s="18">
        <v>5.2</v>
      </c>
      <c r="K8" s="18">
        <v>19.5</v>
      </c>
      <c r="L8" s="18">
        <v>-27.2</v>
      </c>
      <c r="M8" s="18">
        <v>-5.6999999999999993</v>
      </c>
      <c r="N8" s="17">
        <v>18.7</v>
      </c>
      <c r="O8" s="18">
        <v>-13.6</v>
      </c>
      <c r="P8" s="18">
        <v>-2.8</v>
      </c>
      <c r="Q8" s="18">
        <v>-21.1</v>
      </c>
      <c r="R8" s="18">
        <v>-18.8</v>
      </c>
      <c r="S8" s="17">
        <v>-14.1</v>
      </c>
      <c r="T8" s="18">
        <v>2.5</v>
      </c>
      <c r="U8" s="18">
        <v>10.9</v>
      </c>
      <c r="V8" s="18">
        <v>2.2999999999999998</v>
      </c>
      <c r="W8" s="18">
        <v>1.6000000000000005</v>
      </c>
      <c r="X8" s="17">
        <v>12.3</v>
      </c>
      <c r="Y8" s="18">
        <v>15.9</v>
      </c>
      <c r="Z8" s="18">
        <v>22.1</v>
      </c>
      <c r="AA8" s="18">
        <v>-4.2</v>
      </c>
      <c r="AB8" s="19">
        <v>46.1</v>
      </c>
      <c r="AC8" s="18">
        <v>-10.6</v>
      </c>
      <c r="AD8" s="18">
        <v>-59.7</v>
      </c>
      <c r="AE8" s="18">
        <v>8.5</v>
      </c>
      <c r="AF8" s="18">
        <v>18.8</v>
      </c>
      <c r="AG8" s="19">
        <v>-43</v>
      </c>
      <c r="AH8" s="17">
        <v>6.3</v>
      </c>
      <c r="AI8" s="18">
        <v>4.4000000000000004</v>
      </c>
      <c r="AJ8" s="18">
        <v>-7.9</v>
      </c>
      <c r="AK8" s="18">
        <v>15.1</v>
      </c>
      <c r="AL8" s="19">
        <v>17.899999999999999</v>
      </c>
    </row>
    <row r="9" spans="1:38" ht="15.5" x14ac:dyDescent="0.35">
      <c r="A9" s="16" t="s">
        <v>15</v>
      </c>
      <c r="B9" s="17">
        <v>-97.9</v>
      </c>
      <c r="C9" s="17">
        <v>79.599999999999994</v>
      </c>
      <c r="D9" s="17">
        <v>21.1</v>
      </c>
      <c r="E9" s="18">
        <v>7.1</v>
      </c>
      <c r="F9" s="18">
        <v>37.299999999999997</v>
      </c>
      <c r="G9" s="18">
        <v>16.899999999999999</v>
      </c>
      <c r="H9" s="18">
        <v>82.4</v>
      </c>
      <c r="I9" s="17">
        <v>13</v>
      </c>
      <c r="J9" s="18">
        <v>-4.5999999999999996</v>
      </c>
      <c r="K9" s="18">
        <v>4.3</v>
      </c>
      <c r="L9" s="18">
        <v>-31.9</v>
      </c>
      <c r="M9" s="18">
        <v>-19.2</v>
      </c>
      <c r="N9" s="17">
        <v>35.4</v>
      </c>
      <c r="O9" s="18">
        <v>4.5</v>
      </c>
      <c r="P9" s="18">
        <v>24.4</v>
      </c>
      <c r="Q9" s="18">
        <v>-37.5</v>
      </c>
      <c r="R9" s="18">
        <v>26.8</v>
      </c>
      <c r="S9" s="17">
        <v>13.8</v>
      </c>
      <c r="T9" s="18">
        <v>-9</v>
      </c>
      <c r="U9" s="18">
        <v>24</v>
      </c>
      <c r="V9" s="18">
        <v>29.5</v>
      </c>
      <c r="W9" s="18">
        <v>58.3</v>
      </c>
      <c r="X9" s="17">
        <v>27.8</v>
      </c>
      <c r="Y9" s="18">
        <v>8.6</v>
      </c>
      <c r="Z9" s="18">
        <v>23.1</v>
      </c>
      <c r="AA9" s="18">
        <v>9.3000000000000007</v>
      </c>
      <c r="AB9" s="19">
        <v>68.8</v>
      </c>
      <c r="AC9" s="18">
        <v>5.4</v>
      </c>
      <c r="AD9" s="18">
        <v>-27.5</v>
      </c>
      <c r="AE9" s="18">
        <v>10.6</v>
      </c>
      <c r="AF9" s="18">
        <v>7.1</v>
      </c>
      <c r="AG9" s="19">
        <v>-4.4000000000000004</v>
      </c>
      <c r="AH9" s="17">
        <v>11.9</v>
      </c>
      <c r="AI9" s="18">
        <v>-5.5</v>
      </c>
      <c r="AJ9" s="18">
        <v>53.6</v>
      </c>
      <c r="AK9" s="18">
        <v>-87.6</v>
      </c>
      <c r="AL9" s="19">
        <v>-27.6</v>
      </c>
    </row>
    <row r="10" spans="1:38" ht="24" customHeight="1" x14ac:dyDescent="0.35">
      <c r="A10" s="16" t="s">
        <v>16</v>
      </c>
      <c r="B10" s="17">
        <v>0.3</v>
      </c>
      <c r="C10" s="17">
        <v>0.9</v>
      </c>
      <c r="D10" s="217">
        <v>0</v>
      </c>
      <c r="E10" s="18">
        <v>-0.1</v>
      </c>
      <c r="F10" s="18">
        <v>0.4</v>
      </c>
      <c r="G10" s="18">
        <v>0.1</v>
      </c>
      <c r="H10" s="18">
        <v>0.4</v>
      </c>
      <c r="I10" s="217">
        <v>0</v>
      </c>
      <c r="J10" s="18">
        <v>0.2</v>
      </c>
      <c r="K10" s="18">
        <v>0.5</v>
      </c>
      <c r="L10" s="18">
        <v>-0.3</v>
      </c>
      <c r="M10" s="18">
        <v>0.39999999999999997</v>
      </c>
      <c r="N10" s="17">
        <v>-2.9</v>
      </c>
      <c r="O10" s="216">
        <v>0</v>
      </c>
      <c r="P10" s="18">
        <v>0.1</v>
      </c>
      <c r="Q10" s="18">
        <v>0.3</v>
      </c>
      <c r="R10" s="18">
        <v>-2.5</v>
      </c>
      <c r="S10" s="17">
        <v>-0.1</v>
      </c>
      <c r="T10" s="216">
        <v>0</v>
      </c>
      <c r="U10" s="18">
        <v>-0.9</v>
      </c>
      <c r="V10" s="18">
        <v>0.1</v>
      </c>
      <c r="W10" s="18">
        <v>-0.9</v>
      </c>
      <c r="X10" s="217">
        <v>0</v>
      </c>
      <c r="Y10" s="18">
        <v>0.1</v>
      </c>
      <c r="Z10" s="18">
        <v>0</v>
      </c>
      <c r="AA10" s="18">
        <v>0</v>
      </c>
      <c r="AB10" s="19">
        <v>0.1</v>
      </c>
      <c r="AC10" s="18">
        <v>0</v>
      </c>
      <c r="AD10" s="18" t="s">
        <v>19</v>
      </c>
      <c r="AE10" s="18">
        <v>0</v>
      </c>
      <c r="AF10" s="18">
        <v>0</v>
      </c>
      <c r="AG10" s="19">
        <v>0</v>
      </c>
      <c r="AH10" s="17">
        <v>0</v>
      </c>
      <c r="AI10" s="18">
        <v>0</v>
      </c>
      <c r="AJ10" s="18">
        <v>0</v>
      </c>
      <c r="AK10" s="18">
        <v>0</v>
      </c>
      <c r="AL10" s="19">
        <v>0</v>
      </c>
    </row>
    <row r="11" spans="1:38" ht="18.75" customHeight="1" x14ac:dyDescent="0.35">
      <c r="A11" s="30" t="s">
        <v>66</v>
      </c>
      <c r="B11" s="34">
        <v>-118.1</v>
      </c>
      <c r="C11" s="34">
        <v>-119.8</v>
      </c>
      <c r="D11" s="34">
        <v>409.1</v>
      </c>
      <c r="E11" s="35">
        <v>-405.2</v>
      </c>
      <c r="F11" s="35">
        <v>991.9</v>
      </c>
      <c r="G11" s="35">
        <v>-409.7</v>
      </c>
      <c r="H11" s="35">
        <v>586.1</v>
      </c>
      <c r="I11" s="34">
        <v>22.7</v>
      </c>
      <c r="J11" s="35">
        <v>124</v>
      </c>
      <c r="K11" s="35">
        <v>239.4</v>
      </c>
      <c r="L11" s="35">
        <v>149.30000000000001</v>
      </c>
      <c r="M11" s="35">
        <v>535.4</v>
      </c>
      <c r="N11" s="34">
        <v>609</v>
      </c>
      <c r="O11" s="35">
        <v>232.5</v>
      </c>
      <c r="P11" s="35">
        <v>316.60000000000002</v>
      </c>
      <c r="Q11" s="35">
        <v>-367</v>
      </c>
      <c r="R11" s="35">
        <v>791.1</v>
      </c>
      <c r="S11" s="34">
        <v>69.8</v>
      </c>
      <c r="T11" s="35">
        <v>273.32</v>
      </c>
      <c r="U11" s="35">
        <v>-363.6</v>
      </c>
      <c r="V11" s="35">
        <v>236.7</v>
      </c>
      <c r="W11" s="35">
        <v>216.2</v>
      </c>
      <c r="X11" s="34">
        <v>-160.80000000000001</v>
      </c>
      <c r="Y11" s="35">
        <v>144.40000000000003</v>
      </c>
      <c r="Z11" s="35">
        <v>-385.79999999999995</v>
      </c>
      <c r="AA11" s="35">
        <v>-115.99999999999996</v>
      </c>
      <c r="AB11" s="36">
        <v>-518.20000000000005</v>
      </c>
      <c r="AC11" s="35">
        <v>-230</v>
      </c>
      <c r="AD11" s="35">
        <v>-333.4</v>
      </c>
      <c r="AE11" s="35">
        <v>65.2</v>
      </c>
      <c r="AF11" s="35">
        <v>477</v>
      </c>
      <c r="AG11" s="36">
        <v>-21.2</v>
      </c>
      <c r="AH11" s="34">
        <v>-282.3</v>
      </c>
      <c r="AI11" s="35">
        <v>14.299999999999997</v>
      </c>
      <c r="AJ11" s="35">
        <v>249.70000000000007</v>
      </c>
      <c r="AK11" s="35">
        <v>62.49999999999995</v>
      </c>
      <c r="AL11" s="36">
        <v>44.2</v>
      </c>
    </row>
    <row r="12" spans="1:38" ht="15.5" x14ac:dyDescent="0.35">
      <c r="A12" s="179" t="s">
        <v>17</v>
      </c>
      <c r="B12" s="17">
        <v>-5.7</v>
      </c>
      <c r="C12" s="17">
        <v>5.6</v>
      </c>
      <c r="D12" s="17">
        <v>2</v>
      </c>
      <c r="E12" s="18">
        <v>1.6</v>
      </c>
      <c r="F12" s="18">
        <v>0.8</v>
      </c>
      <c r="G12" s="18">
        <v>-6.8</v>
      </c>
      <c r="H12" s="18">
        <v>-2.4</v>
      </c>
      <c r="I12" s="17">
        <v>-1.3</v>
      </c>
      <c r="J12" s="18">
        <v>-0.3</v>
      </c>
      <c r="K12" s="18">
        <v>-0.7</v>
      </c>
      <c r="L12" s="18">
        <v>0.6</v>
      </c>
      <c r="M12" s="18">
        <v>-1.6999999999999997</v>
      </c>
      <c r="N12" s="17">
        <v>-1</v>
      </c>
      <c r="O12" s="18">
        <v>-0.7</v>
      </c>
      <c r="P12" s="18">
        <v>-0.7</v>
      </c>
      <c r="Q12" s="18">
        <v>2.1</v>
      </c>
      <c r="R12" s="18">
        <v>-0.3</v>
      </c>
      <c r="S12" s="17">
        <v>-0.6</v>
      </c>
      <c r="T12" s="18">
        <v>0.8</v>
      </c>
      <c r="U12" s="18">
        <v>-0.2</v>
      </c>
      <c r="V12" s="18">
        <v>0.3</v>
      </c>
      <c r="W12" s="18">
        <v>0.30000000000000004</v>
      </c>
      <c r="X12" s="17">
        <v>0.7</v>
      </c>
      <c r="Y12" s="18">
        <v>1.3</v>
      </c>
      <c r="Z12" s="18">
        <v>-1.3</v>
      </c>
      <c r="AA12" s="18">
        <v>-0.7</v>
      </c>
      <c r="AB12" s="19">
        <v>0</v>
      </c>
      <c r="AC12" s="18">
        <v>0.4</v>
      </c>
      <c r="AD12" s="18">
        <v>0.6</v>
      </c>
      <c r="AE12" s="18">
        <v>-0.6</v>
      </c>
      <c r="AF12" s="18">
        <v>0.6</v>
      </c>
      <c r="AG12" s="19">
        <v>1</v>
      </c>
      <c r="AH12" s="17">
        <v>0.5</v>
      </c>
      <c r="AI12" s="18">
        <v>0.2</v>
      </c>
      <c r="AJ12" s="18">
        <v>-0.3</v>
      </c>
      <c r="AK12" s="18">
        <v>-0.2</v>
      </c>
      <c r="AL12" s="19">
        <v>0.2</v>
      </c>
    </row>
    <row r="13" spans="1:38" ht="15.5" x14ac:dyDescent="0.35">
      <c r="A13" s="179" t="s">
        <v>63</v>
      </c>
      <c r="B13" s="17">
        <v>10</v>
      </c>
      <c r="C13" s="17">
        <v>651.5</v>
      </c>
      <c r="D13" s="17">
        <v>309.60000000000002</v>
      </c>
      <c r="E13" s="18">
        <v>117</v>
      </c>
      <c r="F13" s="18">
        <v>467.3</v>
      </c>
      <c r="G13" s="18">
        <v>23.4</v>
      </c>
      <c r="H13" s="18">
        <v>917.3</v>
      </c>
      <c r="I13" s="17">
        <v>-36.299999999999997</v>
      </c>
      <c r="J13" s="18">
        <v>261.39999999999998</v>
      </c>
      <c r="K13" s="18">
        <v>106.3</v>
      </c>
      <c r="L13" s="18">
        <v>431.6</v>
      </c>
      <c r="M13" s="18">
        <v>763</v>
      </c>
      <c r="N13" s="17">
        <v>191.5</v>
      </c>
      <c r="O13" s="18">
        <v>413.3</v>
      </c>
      <c r="P13" s="18">
        <v>305.10000000000002</v>
      </c>
      <c r="Q13" s="18">
        <v>-169.3</v>
      </c>
      <c r="R13" s="18">
        <v>740.6</v>
      </c>
      <c r="S13" s="17">
        <v>157.6</v>
      </c>
      <c r="T13" s="18">
        <v>147.1</v>
      </c>
      <c r="U13" s="18">
        <v>94.5</v>
      </c>
      <c r="V13" s="18">
        <v>-118.7</v>
      </c>
      <c r="W13" s="18">
        <v>280.5</v>
      </c>
      <c r="X13" s="17">
        <v>-107.4</v>
      </c>
      <c r="Y13" s="18">
        <v>47.4</v>
      </c>
      <c r="Z13" s="18">
        <v>-370.9</v>
      </c>
      <c r="AA13" s="18">
        <v>218.2</v>
      </c>
      <c r="AB13" s="19">
        <v>-212.7</v>
      </c>
      <c r="AC13" s="18">
        <v>-330.6</v>
      </c>
      <c r="AD13" s="18">
        <v>-523</v>
      </c>
      <c r="AE13" s="18">
        <v>175.1</v>
      </c>
      <c r="AF13" s="18">
        <v>497.4</v>
      </c>
      <c r="AG13" s="19">
        <v>-181.1</v>
      </c>
      <c r="AH13" s="17">
        <v>-404.3</v>
      </c>
      <c r="AI13" s="18">
        <v>-65.400000000000006</v>
      </c>
      <c r="AJ13" s="18">
        <v>-8.1999999999999993</v>
      </c>
      <c r="AK13" s="18">
        <v>534.79999999999995</v>
      </c>
      <c r="AL13" s="19">
        <v>56.9</v>
      </c>
    </row>
    <row r="14" spans="1:38" ht="15.5" x14ac:dyDescent="0.35">
      <c r="A14" s="180" t="s">
        <v>64</v>
      </c>
      <c r="B14" s="17">
        <v>-4.9000000000000004</v>
      </c>
      <c r="C14" s="17">
        <v>-16.5</v>
      </c>
      <c r="D14" s="17">
        <v>6.2</v>
      </c>
      <c r="E14" s="18">
        <v>41.9</v>
      </c>
      <c r="F14" s="18">
        <v>19.100000000000001</v>
      </c>
      <c r="G14" s="18">
        <v>17.3</v>
      </c>
      <c r="H14" s="18">
        <v>84.5</v>
      </c>
      <c r="I14" s="17">
        <v>-14.2</v>
      </c>
      <c r="J14" s="18">
        <v>-35.799999999999997</v>
      </c>
      <c r="K14" s="18">
        <v>13.4</v>
      </c>
      <c r="L14" s="18">
        <v>7.7</v>
      </c>
      <c r="M14" s="18">
        <v>-28.900000000000002</v>
      </c>
      <c r="N14" s="17">
        <v>208.8</v>
      </c>
      <c r="O14" s="18">
        <v>-2.2999999999999998</v>
      </c>
      <c r="P14" s="18">
        <v>-10.3</v>
      </c>
      <c r="Q14" s="18">
        <v>-9.5</v>
      </c>
      <c r="R14" s="18">
        <v>186.7</v>
      </c>
      <c r="S14" s="17">
        <v>-19.600000000000001</v>
      </c>
      <c r="T14" s="18">
        <v>25</v>
      </c>
      <c r="U14" s="18">
        <v>-4.3</v>
      </c>
      <c r="V14" s="18">
        <v>29.8</v>
      </c>
      <c r="W14" s="18">
        <v>30.9</v>
      </c>
      <c r="X14" s="17">
        <v>-4.2</v>
      </c>
      <c r="Y14" s="18">
        <v>16.600000000000001</v>
      </c>
      <c r="Z14" s="18">
        <v>26.3</v>
      </c>
      <c r="AA14" s="18">
        <v>-47.4</v>
      </c>
      <c r="AB14" s="19">
        <v>-8.6999999999999993</v>
      </c>
      <c r="AC14" s="18">
        <v>-34.299999999999997</v>
      </c>
      <c r="AD14" s="18">
        <v>8.4</v>
      </c>
      <c r="AE14" s="18">
        <v>-35.799999999999997</v>
      </c>
      <c r="AF14" s="18">
        <v>2.2000000000000002</v>
      </c>
      <c r="AG14" s="19">
        <v>-59.5</v>
      </c>
      <c r="AH14" s="17">
        <v>-22.5</v>
      </c>
      <c r="AI14" s="18">
        <v>11.4</v>
      </c>
      <c r="AJ14" s="18">
        <v>-21.2</v>
      </c>
      <c r="AK14" s="18">
        <v>-12.4</v>
      </c>
      <c r="AL14" s="19">
        <v>-44.7</v>
      </c>
    </row>
    <row r="15" spans="1:38" ht="15.5" x14ac:dyDescent="0.35">
      <c r="A15" s="179" t="s">
        <v>18</v>
      </c>
      <c r="B15" s="17">
        <v>176.4</v>
      </c>
      <c r="C15" s="17">
        <v>-33.700000000000003</v>
      </c>
      <c r="D15" s="17">
        <v>3.8</v>
      </c>
      <c r="E15" s="18">
        <v>-53.2</v>
      </c>
      <c r="F15" s="18">
        <v>428.8</v>
      </c>
      <c r="G15" s="18">
        <v>-343.9</v>
      </c>
      <c r="H15" s="18">
        <v>35.5</v>
      </c>
      <c r="I15" s="17">
        <v>-26.8</v>
      </c>
      <c r="J15" s="18">
        <v>27.9</v>
      </c>
      <c r="K15" s="18">
        <v>26.5</v>
      </c>
      <c r="L15" s="18">
        <v>-126.7</v>
      </c>
      <c r="M15" s="18">
        <v>-99.100000000000009</v>
      </c>
      <c r="N15" s="17">
        <v>30.8</v>
      </c>
      <c r="O15" s="18">
        <v>-53.2</v>
      </c>
      <c r="P15" s="18">
        <v>-89.5</v>
      </c>
      <c r="Q15" s="18">
        <v>27.4</v>
      </c>
      <c r="R15" s="18">
        <v>-84.5</v>
      </c>
      <c r="S15" s="17">
        <v>7</v>
      </c>
      <c r="T15" s="18">
        <v>36.5</v>
      </c>
      <c r="U15" s="18">
        <v>-47.5</v>
      </c>
      <c r="V15" s="18">
        <v>63.9</v>
      </c>
      <c r="W15" s="18">
        <v>60</v>
      </c>
      <c r="X15" s="17">
        <v>3.7</v>
      </c>
      <c r="Y15" s="18">
        <v>-173.1</v>
      </c>
      <c r="Z15" s="18">
        <v>100.9</v>
      </c>
      <c r="AA15" s="18">
        <v>-72.3</v>
      </c>
      <c r="AB15" s="19">
        <v>-140.80000000000001</v>
      </c>
      <c r="AC15" s="18">
        <v>-33.6</v>
      </c>
      <c r="AD15" s="18">
        <v>52.9</v>
      </c>
      <c r="AE15" s="18">
        <v>32.1</v>
      </c>
      <c r="AF15" s="18">
        <v>-56.6</v>
      </c>
      <c r="AG15" s="19">
        <v>-5.2</v>
      </c>
      <c r="AH15" s="17">
        <v>57.8</v>
      </c>
      <c r="AI15" s="18">
        <v>23.7</v>
      </c>
      <c r="AJ15" s="18">
        <v>335.3</v>
      </c>
      <c r="AK15" s="18">
        <v>-87.9</v>
      </c>
      <c r="AL15" s="19">
        <v>328.9</v>
      </c>
    </row>
    <row r="16" spans="1:38" ht="15.5" x14ac:dyDescent="0.35">
      <c r="A16" s="180" t="s">
        <v>20</v>
      </c>
      <c r="B16" s="17">
        <v>-405.4</v>
      </c>
      <c r="C16" s="17">
        <v>-776.4</v>
      </c>
      <c r="D16" s="17">
        <v>77.3</v>
      </c>
      <c r="E16" s="18">
        <v>-472.9</v>
      </c>
      <c r="F16" s="18">
        <v>-45</v>
      </c>
      <c r="G16" s="18">
        <v>-54.2</v>
      </c>
      <c r="H16" s="18">
        <v>-494.8</v>
      </c>
      <c r="I16" s="17">
        <v>52.9</v>
      </c>
      <c r="J16" s="18">
        <v>-245.5</v>
      </c>
      <c r="K16" s="18">
        <v>98</v>
      </c>
      <c r="L16" s="18">
        <v>-156.9</v>
      </c>
      <c r="M16" s="18">
        <v>-251.5</v>
      </c>
      <c r="N16" s="17">
        <v>178.8</v>
      </c>
      <c r="O16" s="18">
        <v>-165.1</v>
      </c>
      <c r="P16" s="18">
        <v>144.30000000000001</v>
      </c>
      <c r="Q16" s="18">
        <v>-237</v>
      </c>
      <c r="R16" s="18">
        <v>-79</v>
      </c>
      <c r="S16" s="17">
        <v>-87.7</v>
      </c>
      <c r="T16" s="18">
        <v>43.9</v>
      </c>
      <c r="U16" s="18">
        <v>-378.8</v>
      </c>
      <c r="V16" s="18">
        <v>197.9</v>
      </c>
      <c r="W16" s="18"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  <c r="AC16" s="18">
        <v>144.6</v>
      </c>
      <c r="AD16" s="18">
        <v>153.6</v>
      </c>
      <c r="AE16" s="18">
        <v>-84.3</v>
      </c>
      <c r="AF16" s="18">
        <v>20.6</v>
      </c>
      <c r="AG16" s="19">
        <v>234.5</v>
      </c>
      <c r="AH16" s="17">
        <v>39.6</v>
      </c>
      <c r="AI16" s="18">
        <v>12.4</v>
      </c>
      <c r="AJ16" s="18">
        <v>-25.7</v>
      </c>
      <c r="AK16" s="18">
        <v>-318.5</v>
      </c>
      <c r="AL16" s="19">
        <v>-292.2</v>
      </c>
    </row>
    <row r="17" spans="1:38" ht="15.5" x14ac:dyDescent="0.35">
      <c r="A17" s="37" t="s">
        <v>65</v>
      </c>
      <c r="B17" s="17">
        <v>3.1</v>
      </c>
      <c r="C17" s="17">
        <v>-1.4</v>
      </c>
      <c r="D17" s="217">
        <v>0</v>
      </c>
      <c r="E17" s="18">
        <v>-0.2</v>
      </c>
      <c r="F17" s="18">
        <v>0.3</v>
      </c>
      <c r="G17" s="18">
        <v>0.2</v>
      </c>
      <c r="H17" s="18">
        <v>0.3</v>
      </c>
      <c r="I17" s="17">
        <v>0.4</v>
      </c>
      <c r="J17" s="216">
        <v>0</v>
      </c>
      <c r="K17" s="18">
        <v>0.1</v>
      </c>
      <c r="L17" s="216">
        <v>0</v>
      </c>
      <c r="M17" s="18">
        <v>0.5</v>
      </c>
      <c r="N17" s="17">
        <v>0.3</v>
      </c>
      <c r="O17" s="18">
        <v>0.5</v>
      </c>
      <c r="P17" s="18">
        <v>0.4</v>
      </c>
      <c r="Q17" s="216">
        <v>0</v>
      </c>
      <c r="R17" s="18">
        <v>1.2</v>
      </c>
      <c r="S17" s="217">
        <v>0</v>
      </c>
      <c r="T17" s="18">
        <v>0.01</v>
      </c>
      <c r="U17" s="18">
        <v>-0.2</v>
      </c>
      <c r="V17" s="18">
        <v>0.8</v>
      </c>
      <c r="W17" s="18">
        <v>0.6100000000000001</v>
      </c>
      <c r="X17" s="17">
        <v>0.1</v>
      </c>
      <c r="Y17" s="18">
        <v>0.4</v>
      </c>
      <c r="Z17" s="18">
        <v>0.1</v>
      </c>
      <c r="AA17" s="18">
        <v>0.4</v>
      </c>
      <c r="AB17" s="19">
        <v>0.9</v>
      </c>
      <c r="AC17" s="18">
        <v>0.1</v>
      </c>
      <c r="AD17" s="18">
        <v>-0.2</v>
      </c>
      <c r="AE17" s="18">
        <v>0.1</v>
      </c>
      <c r="AF17" s="18">
        <v>-24.5</v>
      </c>
      <c r="AG17" s="19">
        <v>-24.5</v>
      </c>
      <c r="AH17" s="17">
        <v>0.02</v>
      </c>
      <c r="AI17" s="18">
        <v>0.1</v>
      </c>
      <c r="AJ17" s="18">
        <v>0.1</v>
      </c>
      <c r="AK17" s="18">
        <v>3.1</v>
      </c>
      <c r="AL17" s="19">
        <v>3.3</v>
      </c>
    </row>
    <row r="18" spans="1:38" ht="15.5" x14ac:dyDescent="0.35">
      <c r="A18" s="37" t="s">
        <v>16</v>
      </c>
      <c r="B18" s="17">
        <v>108.4</v>
      </c>
      <c r="C18" s="17">
        <v>51.100000000000044</v>
      </c>
      <c r="D18" s="17">
        <v>10.199999999999999</v>
      </c>
      <c r="E18" s="18">
        <v>-39.4</v>
      </c>
      <c r="F18" s="18">
        <v>120.6</v>
      </c>
      <c r="G18" s="18">
        <v>-45.7</v>
      </c>
      <c r="H18" s="19">
        <v>45.7</v>
      </c>
      <c r="I18" s="18">
        <v>48</v>
      </c>
      <c r="J18" s="18">
        <v>116.3</v>
      </c>
      <c r="K18" s="18">
        <v>-4.2</v>
      </c>
      <c r="L18" s="18">
        <v>-7</v>
      </c>
      <c r="M18" s="19">
        <v>153.10000000000002</v>
      </c>
      <c r="N18" s="18">
        <v>-0.2</v>
      </c>
      <c r="O18" s="18">
        <v>40</v>
      </c>
      <c r="P18" s="18">
        <v>-32.700000000000003</v>
      </c>
      <c r="Q18" s="18">
        <v>19.3</v>
      </c>
      <c r="R18" s="19">
        <v>26.4</v>
      </c>
      <c r="S18" s="18">
        <v>13.100000000000009</v>
      </c>
      <c r="T18" s="18">
        <v>20.009999999999987</v>
      </c>
      <c r="U18" s="18">
        <v>-27.100000000000012</v>
      </c>
      <c r="V18" s="18">
        <v>62.699999999999974</v>
      </c>
      <c r="W18" s="19">
        <v>68.599999999999994</v>
      </c>
      <c r="X18" s="18">
        <v>23.000000000000007</v>
      </c>
      <c r="Y18" s="18">
        <v>36.500000000000007</v>
      </c>
      <c r="Z18" s="18">
        <v>-28.99999999999995</v>
      </c>
      <c r="AA18" s="18">
        <v>61.200000000000024</v>
      </c>
      <c r="AB18" s="19">
        <v>91.799999999999926</v>
      </c>
      <c r="AC18" s="18">
        <v>23.4</v>
      </c>
      <c r="AD18" s="18">
        <v>-25.7</v>
      </c>
      <c r="AE18" s="18">
        <v>-21.4</v>
      </c>
      <c r="AF18" s="18">
        <v>37.299999999999997</v>
      </c>
      <c r="AG18" s="19">
        <v>13.599999999999994</v>
      </c>
      <c r="AH18" s="18">
        <v>46.600000000000037</v>
      </c>
      <c r="AI18" s="18">
        <v>31.899999999999991</v>
      </c>
      <c r="AJ18" s="18">
        <v>-30.3</v>
      </c>
      <c r="AK18" s="18">
        <v>-56.4</v>
      </c>
      <c r="AL18" s="18">
        <v>-8.1999999999999993</v>
      </c>
    </row>
    <row r="19" spans="1:38" s="84" customFormat="1" ht="15.5" x14ac:dyDescent="0.35">
      <c r="A19" s="38" t="s">
        <v>9</v>
      </c>
      <c r="B19" s="214">
        <v>-206.7</v>
      </c>
      <c r="C19" s="214">
        <v>635.29999999999995</v>
      </c>
      <c r="D19" s="214">
        <v>431.3</v>
      </c>
      <c r="E19" s="142">
        <v>-390.9</v>
      </c>
      <c r="F19" s="142">
        <v>1042</v>
      </c>
      <c r="G19" s="142">
        <v>-384.6</v>
      </c>
      <c r="H19" s="142">
        <v>697.8</v>
      </c>
      <c r="I19" s="214">
        <v>32.5</v>
      </c>
      <c r="J19" s="142">
        <v>124.79999999999998</v>
      </c>
      <c r="K19" s="142">
        <v>263.7</v>
      </c>
      <c r="L19" s="142">
        <v>89.9</v>
      </c>
      <c r="M19" s="142">
        <v>510.9</v>
      </c>
      <c r="N19" s="214">
        <v>660.2</v>
      </c>
      <c r="O19" s="142">
        <v>223.4</v>
      </c>
      <c r="P19" s="142">
        <v>338.3</v>
      </c>
      <c r="Q19" s="142">
        <v>-425.3</v>
      </c>
      <c r="R19" s="142">
        <v>796.6</v>
      </c>
      <c r="S19" s="214">
        <v>69.400000000000006</v>
      </c>
      <c r="T19" s="142">
        <v>266.8</v>
      </c>
      <c r="U19" s="142">
        <v>-329.6</v>
      </c>
      <c r="V19" s="142">
        <v>268.5</v>
      </c>
      <c r="W19" s="142">
        <v>275.10000000000002</v>
      </c>
      <c r="X19" s="214">
        <v>-120.8</v>
      </c>
      <c r="Y19" s="142">
        <v>169</v>
      </c>
      <c r="Z19" s="142">
        <v>-340.6</v>
      </c>
      <c r="AA19" s="142">
        <v>-110.9</v>
      </c>
      <c r="AB19" s="144">
        <v>-403.2</v>
      </c>
      <c r="AC19" s="142">
        <v>-235.2</v>
      </c>
      <c r="AD19" s="142">
        <v>-420.6</v>
      </c>
      <c r="AE19" s="215">
        <v>84.3</v>
      </c>
      <c r="AF19" s="215">
        <v>502.9</v>
      </c>
      <c r="AG19" s="144">
        <v>-68.599999999999994</v>
      </c>
      <c r="AH19" s="214">
        <v>-264.10000000000002</v>
      </c>
      <c r="AI19" s="142">
        <v>13.2</v>
      </c>
      <c r="AJ19" s="142">
        <v>295.39999999999998</v>
      </c>
      <c r="AK19" s="142">
        <v>-10</v>
      </c>
      <c r="AL19" s="144">
        <v>34.5</v>
      </c>
    </row>
    <row r="20" spans="1:38" x14ac:dyDescent="0.35">
      <c r="C20" s="161"/>
      <c r="D20" s="161"/>
      <c r="E20" s="161"/>
      <c r="F20" s="161"/>
      <c r="G20" s="161"/>
      <c r="H20" s="161"/>
      <c r="I20" s="161"/>
      <c r="J20" s="161"/>
      <c r="K20" s="161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</row>
    <row r="21" spans="1:38" ht="15.5" x14ac:dyDescent="0.35">
      <c r="A21" s="67" t="s">
        <v>28</v>
      </c>
      <c r="B21" s="67"/>
      <c r="C21" s="67"/>
      <c r="J21" s="159"/>
      <c r="Q21" s="159"/>
      <c r="S21" s="159"/>
      <c r="V21" s="159"/>
      <c r="AB21" s="159"/>
      <c r="AC21" s="161"/>
      <c r="AE21" s="159"/>
    </row>
    <row r="22" spans="1:38" ht="15.5" x14ac:dyDescent="0.35">
      <c r="A22" s="62" t="s">
        <v>29</v>
      </c>
      <c r="B22" s="62"/>
      <c r="C22" s="62"/>
      <c r="L22" s="161"/>
      <c r="AC22" s="161"/>
      <c r="AE22" s="161"/>
      <c r="AF22" s="161"/>
    </row>
    <row r="23" spans="1:38" ht="15.5" x14ac:dyDescent="0.35">
      <c r="A23" s="62" t="s">
        <v>30</v>
      </c>
      <c r="B23" s="62"/>
      <c r="C23" s="62"/>
    </row>
    <row r="24" spans="1:38" ht="18.5" x14ac:dyDescent="0.35">
      <c r="A24" s="68" t="s">
        <v>31</v>
      </c>
      <c r="B24" s="68"/>
      <c r="C24" s="68"/>
      <c r="AG24" s="161"/>
    </row>
    <row r="25" spans="1:38" ht="18.5" x14ac:dyDescent="0.35">
      <c r="A25" s="68" t="s">
        <v>32</v>
      </c>
      <c r="B25" s="68"/>
      <c r="C25" s="68"/>
      <c r="AC25" s="161"/>
      <c r="AD25" s="161"/>
    </row>
    <row r="26" spans="1:38" ht="15.5" x14ac:dyDescent="0.35">
      <c r="A26" s="62" t="s">
        <v>33</v>
      </c>
      <c r="B26" s="62"/>
      <c r="C26" s="62"/>
    </row>
    <row r="28" spans="1:38" x14ac:dyDescent="0.35">
      <c r="B28" s="161"/>
    </row>
  </sheetData>
  <mergeCells count="8">
    <mergeCell ref="AH5:AL5"/>
    <mergeCell ref="AC5:AF5"/>
    <mergeCell ref="X5:AA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54"/>
  <sheetViews>
    <sheetView zoomScale="80" zoomScaleNormal="80" workbookViewId="0">
      <pane xSplit="1" ySplit="5" topLeftCell="V6" activePane="bottomRight" state="frozen"/>
      <selection activeCell="E12" sqref="E12"/>
      <selection pane="topRight" activeCell="E12" sqref="E12"/>
      <selection pane="bottomLeft" activeCell="E12" sqref="E12"/>
      <selection pane="bottomRight" activeCell="U3" sqref="U3"/>
    </sheetView>
  </sheetViews>
  <sheetFormatPr defaultColWidth="12.54296875" defaultRowHeight="15.5" x14ac:dyDescent="0.35"/>
  <cols>
    <col min="1" max="1" width="26" style="91" customWidth="1"/>
    <col min="2" max="16" width="12.453125" style="91" customWidth="1"/>
    <col min="17" max="17" width="12.54296875" style="123"/>
    <col min="18" max="234" width="12.54296875" style="91"/>
    <col min="235" max="235" width="26" style="91" customWidth="1"/>
    <col min="236" max="243" width="12.453125" style="91" customWidth="1"/>
    <col min="244" max="252" width="12.54296875" style="91" customWidth="1"/>
    <col min="253" max="490" width="12.54296875" style="91"/>
    <col min="491" max="491" width="26" style="91" customWidth="1"/>
    <col min="492" max="499" width="12.453125" style="91" customWidth="1"/>
    <col min="500" max="508" width="12.54296875" style="91" customWidth="1"/>
    <col min="509" max="746" width="12.54296875" style="91"/>
    <col min="747" max="747" width="26" style="91" customWidth="1"/>
    <col min="748" max="755" width="12.453125" style="91" customWidth="1"/>
    <col min="756" max="764" width="12.54296875" style="91" customWidth="1"/>
    <col min="765" max="1002" width="12.54296875" style="91"/>
    <col min="1003" max="1003" width="26" style="91" customWidth="1"/>
    <col min="1004" max="1011" width="12.453125" style="91" customWidth="1"/>
    <col min="1012" max="1020" width="12.54296875" style="91" customWidth="1"/>
    <col min="1021" max="1258" width="12.54296875" style="91"/>
    <col min="1259" max="1259" width="26" style="91" customWidth="1"/>
    <col min="1260" max="1267" width="12.453125" style="91" customWidth="1"/>
    <col min="1268" max="1276" width="12.54296875" style="91" customWidth="1"/>
    <col min="1277" max="1514" width="12.54296875" style="91"/>
    <col min="1515" max="1515" width="26" style="91" customWidth="1"/>
    <col min="1516" max="1523" width="12.453125" style="91" customWidth="1"/>
    <col min="1524" max="1532" width="12.54296875" style="91" customWidth="1"/>
    <col min="1533" max="1770" width="12.54296875" style="91"/>
    <col min="1771" max="1771" width="26" style="91" customWidth="1"/>
    <col min="1772" max="1779" width="12.453125" style="91" customWidth="1"/>
    <col min="1780" max="1788" width="12.54296875" style="91" customWidth="1"/>
    <col min="1789" max="2026" width="12.54296875" style="91"/>
    <col min="2027" max="2027" width="26" style="91" customWidth="1"/>
    <col min="2028" max="2035" width="12.453125" style="91" customWidth="1"/>
    <col min="2036" max="2044" width="12.54296875" style="91" customWidth="1"/>
    <col min="2045" max="2282" width="12.54296875" style="91"/>
    <col min="2283" max="2283" width="26" style="91" customWidth="1"/>
    <col min="2284" max="2291" width="12.453125" style="91" customWidth="1"/>
    <col min="2292" max="2300" width="12.54296875" style="91" customWidth="1"/>
    <col min="2301" max="2538" width="12.54296875" style="91"/>
    <col min="2539" max="2539" width="26" style="91" customWidth="1"/>
    <col min="2540" max="2547" width="12.453125" style="91" customWidth="1"/>
    <col min="2548" max="2556" width="12.54296875" style="91" customWidth="1"/>
    <col min="2557" max="2794" width="12.54296875" style="91"/>
    <col min="2795" max="2795" width="26" style="91" customWidth="1"/>
    <col min="2796" max="2803" width="12.453125" style="91" customWidth="1"/>
    <col min="2804" max="2812" width="12.54296875" style="91" customWidth="1"/>
    <col min="2813" max="3050" width="12.54296875" style="91"/>
    <col min="3051" max="3051" width="26" style="91" customWidth="1"/>
    <col min="3052" max="3059" width="12.453125" style="91" customWidth="1"/>
    <col min="3060" max="3068" width="12.54296875" style="91" customWidth="1"/>
    <col min="3069" max="3306" width="12.54296875" style="91"/>
    <col min="3307" max="3307" width="26" style="91" customWidth="1"/>
    <col min="3308" max="3315" width="12.453125" style="91" customWidth="1"/>
    <col min="3316" max="3324" width="12.54296875" style="91" customWidth="1"/>
    <col min="3325" max="3562" width="12.54296875" style="91"/>
    <col min="3563" max="3563" width="26" style="91" customWidth="1"/>
    <col min="3564" max="3571" width="12.453125" style="91" customWidth="1"/>
    <col min="3572" max="3580" width="12.54296875" style="91" customWidth="1"/>
    <col min="3581" max="3818" width="12.54296875" style="91"/>
    <col min="3819" max="3819" width="26" style="91" customWidth="1"/>
    <col min="3820" max="3827" width="12.453125" style="91" customWidth="1"/>
    <col min="3828" max="3836" width="12.54296875" style="91" customWidth="1"/>
    <col min="3837" max="4074" width="12.54296875" style="91"/>
    <col min="4075" max="4075" width="26" style="91" customWidth="1"/>
    <col min="4076" max="4083" width="12.453125" style="91" customWidth="1"/>
    <col min="4084" max="4092" width="12.54296875" style="91" customWidth="1"/>
    <col min="4093" max="4330" width="12.54296875" style="91"/>
    <col min="4331" max="4331" width="26" style="91" customWidth="1"/>
    <col min="4332" max="4339" width="12.453125" style="91" customWidth="1"/>
    <col min="4340" max="4348" width="12.54296875" style="91" customWidth="1"/>
    <col min="4349" max="4586" width="12.54296875" style="91"/>
    <col min="4587" max="4587" width="26" style="91" customWidth="1"/>
    <col min="4588" max="4595" width="12.453125" style="91" customWidth="1"/>
    <col min="4596" max="4604" width="12.54296875" style="91" customWidth="1"/>
    <col min="4605" max="4842" width="12.54296875" style="91"/>
    <col min="4843" max="4843" width="26" style="91" customWidth="1"/>
    <col min="4844" max="4851" width="12.453125" style="91" customWidth="1"/>
    <col min="4852" max="4860" width="12.54296875" style="91" customWidth="1"/>
    <col min="4861" max="5098" width="12.54296875" style="91"/>
    <col min="5099" max="5099" width="26" style="91" customWidth="1"/>
    <col min="5100" max="5107" width="12.453125" style="91" customWidth="1"/>
    <col min="5108" max="5116" width="12.54296875" style="91" customWidth="1"/>
    <col min="5117" max="5354" width="12.54296875" style="91"/>
    <col min="5355" max="5355" width="26" style="91" customWidth="1"/>
    <col min="5356" max="5363" width="12.453125" style="91" customWidth="1"/>
    <col min="5364" max="5372" width="12.54296875" style="91" customWidth="1"/>
    <col min="5373" max="5610" width="12.54296875" style="91"/>
    <col min="5611" max="5611" width="26" style="91" customWidth="1"/>
    <col min="5612" max="5619" width="12.453125" style="91" customWidth="1"/>
    <col min="5620" max="5628" width="12.54296875" style="91" customWidth="1"/>
    <col min="5629" max="5866" width="12.54296875" style="91"/>
    <col min="5867" max="5867" width="26" style="91" customWidth="1"/>
    <col min="5868" max="5875" width="12.453125" style="91" customWidth="1"/>
    <col min="5876" max="5884" width="12.54296875" style="91" customWidth="1"/>
    <col min="5885" max="6122" width="12.54296875" style="91"/>
    <col min="6123" max="6123" width="26" style="91" customWidth="1"/>
    <col min="6124" max="6131" width="12.453125" style="91" customWidth="1"/>
    <col min="6132" max="6140" width="12.54296875" style="91" customWidth="1"/>
    <col min="6141" max="6378" width="12.54296875" style="91"/>
    <col min="6379" max="6379" width="26" style="91" customWidth="1"/>
    <col min="6380" max="6387" width="12.453125" style="91" customWidth="1"/>
    <col min="6388" max="6396" width="12.54296875" style="91" customWidth="1"/>
    <col min="6397" max="6634" width="12.54296875" style="91"/>
    <col min="6635" max="6635" width="26" style="91" customWidth="1"/>
    <col min="6636" max="6643" width="12.453125" style="91" customWidth="1"/>
    <col min="6644" max="6652" width="12.54296875" style="91" customWidth="1"/>
    <col min="6653" max="6890" width="12.54296875" style="91"/>
    <col min="6891" max="6891" width="26" style="91" customWidth="1"/>
    <col min="6892" max="6899" width="12.453125" style="91" customWidth="1"/>
    <col min="6900" max="6908" width="12.54296875" style="91" customWidth="1"/>
    <col min="6909" max="7146" width="12.54296875" style="91"/>
    <col min="7147" max="7147" width="26" style="91" customWidth="1"/>
    <col min="7148" max="7155" width="12.453125" style="91" customWidth="1"/>
    <col min="7156" max="7164" width="12.54296875" style="91" customWidth="1"/>
    <col min="7165" max="7402" width="12.54296875" style="91"/>
    <col min="7403" max="7403" width="26" style="91" customWidth="1"/>
    <col min="7404" max="7411" width="12.453125" style="91" customWidth="1"/>
    <col min="7412" max="7420" width="12.54296875" style="91" customWidth="1"/>
    <col min="7421" max="7658" width="12.54296875" style="91"/>
    <col min="7659" max="7659" width="26" style="91" customWidth="1"/>
    <col min="7660" max="7667" width="12.453125" style="91" customWidth="1"/>
    <col min="7668" max="7676" width="12.54296875" style="91" customWidth="1"/>
    <col min="7677" max="7914" width="12.54296875" style="91"/>
    <col min="7915" max="7915" width="26" style="91" customWidth="1"/>
    <col min="7916" max="7923" width="12.453125" style="91" customWidth="1"/>
    <col min="7924" max="7932" width="12.54296875" style="91" customWidth="1"/>
    <col min="7933" max="8170" width="12.54296875" style="91"/>
    <col min="8171" max="8171" width="26" style="91" customWidth="1"/>
    <col min="8172" max="8179" width="12.453125" style="91" customWidth="1"/>
    <col min="8180" max="8188" width="12.54296875" style="91" customWidth="1"/>
    <col min="8189" max="8426" width="12.54296875" style="91"/>
    <col min="8427" max="8427" width="26" style="91" customWidth="1"/>
    <col min="8428" max="8435" width="12.453125" style="91" customWidth="1"/>
    <col min="8436" max="8444" width="12.54296875" style="91" customWidth="1"/>
    <col min="8445" max="8682" width="12.54296875" style="91"/>
    <col min="8683" max="8683" width="26" style="91" customWidth="1"/>
    <col min="8684" max="8691" width="12.453125" style="91" customWidth="1"/>
    <col min="8692" max="8700" width="12.54296875" style="91" customWidth="1"/>
    <col min="8701" max="8938" width="12.54296875" style="91"/>
    <col min="8939" max="8939" width="26" style="91" customWidth="1"/>
    <col min="8940" max="8947" width="12.453125" style="91" customWidth="1"/>
    <col min="8948" max="8956" width="12.54296875" style="91" customWidth="1"/>
    <col min="8957" max="9194" width="12.54296875" style="91"/>
    <col min="9195" max="9195" width="26" style="91" customWidth="1"/>
    <col min="9196" max="9203" width="12.453125" style="91" customWidth="1"/>
    <col min="9204" max="9212" width="12.54296875" style="91" customWidth="1"/>
    <col min="9213" max="9450" width="12.54296875" style="91"/>
    <col min="9451" max="9451" width="26" style="91" customWidth="1"/>
    <col min="9452" max="9459" width="12.453125" style="91" customWidth="1"/>
    <col min="9460" max="9468" width="12.54296875" style="91" customWidth="1"/>
    <col min="9469" max="9706" width="12.54296875" style="91"/>
    <col min="9707" max="9707" width="26" style="91" customWidth="1"/>
    <col min="9708" max="9715" width="12.453125" style="91" customWidth="1"/>
    <col min="9716" max="9724" width="12.54296875" style="91" customWidth="1"/>
    <col min="9725" max="9962" width="12.54296875" style="91"/>
    <col min="9963" max="9963" width="26" style="91" customWidth="1"/>
    <col min="9964" max="9971" width="12.453125" style="91" customWidth="1"/>
    <col min="9972" max="9980" width="12.54296875" style="91" customWidth="1"/>
    <col min="9981" max="10218" width="12.54296875" style="91"/>
    <col min="10219" max="10219" width="26" style="91" customWidth="1"/>
    <col min="10220" max="10227" width="12.453125" style="91" customWidth="1"/>
    <col min="10228" max="10236" width="12.54296875" style="91" customWidth="1"/>
    <col min="10237" max="10474" width="12.54296875" style="91"/>
    <col min="10475" max="10475" width="26" style="91" customWidth="1"/>
    <col min="10476" max="10483" width="12.453125" style="91" customWidth="1"/>
    <col min="10484" max="10492" width="12.54296875" style="91" customWidth="1"/>
    <col min="10493" max="10730" width="12.54296875" style="91"/>
    <col min="10731" max="10731" width="26" style="91" customWidth="1"/>
    <col min="10732" max="10739" width="12.453125" style="91" customWidth="1"/>
    <col min="10740" max="10748" width="12.54296875" style="91" customWidth="1"/>
    <col min="10749" max="10986" width="12.54296875" style="91"/>
    <col min="10987" max="10987" width="26" style="91" customWidth="1"/>
    <col min="10988" max="10995" width="12.453125" style="91" customWidth="1"/>
    <col min="10996" max="11004" width="12.54296875" style="91" customWidth="1"/>
    <col min="11005" max="11242" width="12.54296875" style="91"/>
    <col min="11243" max="11243" width="26" style="91" customWidth="1"/>
    <col min="11244" max="11251" width="12.453125" style="91" customWidth="1"/>
    <col min="11252" max="11260" width="12.54296875" style="91" customWidth="1"/>
    <col min="11261" max="11498" width="12.54296875" style="91"/>
    <col min="11499" max="11499" width="26" style="91" customWidth="1"/>
    <col min="11500" max="11507" width="12.453125" style="91" customWidth="1"/>
    <col min="11508" max="11516" width="12.54296875" style="91" customWidth="1"/>
    <col min="11517" max="11754" width="12.54296875" style="91"/>
    <col min="11755" max="11755" width="26" style="91" customWidth="1"/>
    <col min="11756" max="11763" width="12.453125" style="91" customWidth="1"/>
    <col min="11764" max="11772" width="12.54296875" style="91" customWidth="1"/>
    <col min="11773" max="12010" width="12.54296875" style="91"/>
    <col min="12011" max="12011" width="26" style="91" customWidth="1"/>
    <col min="12012" max="12019" width="12.453125" style="91" customWidth="1"/>
    <col min="12020" max="12028" width="12.54296875" style="91" customWidth="1"/>
    <col min="12029" max="12266" width="12.54296875" style="91"/>
    <col min="12267" max="12267" width="26" style="91" customWidth="1"/>
    <col min="12268" max="12275" width="12.453125" style="91" customWidth="1"/>
    <col min="12276" max="12284" width="12.54296875" style="91" customWidth="1"/>
    <col min="12285" max="12522" width="12.54296875" style="91"/>
    <col min="12523" max="12523" width="26" style="91" customWidth="1"/>
    <col min="12524" max="12531" width="12.453125" style="91" customWidth="1"/>
    <col min="12532" max="12540" width="12.54296875" style="91" customWidth="1"/>
    <col min="12541" max="12778" width="12.54296875" style="91"/>
    <col min="12779" max="12779" width="26" style="91" customWidth="1"/>
    <col min="12780" max="12787" width="12.453125" style="91" customWidth="1"/>
    <col min="12788" max="12796" width="12.54296875" style="91" customWidth="1"/>
    <col min="12797" max="13034" width="12.54296875" style="91"/>
    <col min="13035" max="13035" width="26" style="91" customWidth="1"/>
    <col min="13036" max="13043" width="12.453125" style="91" customWidth="1"/>
    <col min="13044" max="13052" width="12.54296875" style="91" customWidth="1"/>
    <col min="13053" max="13290" width="12.54296875" style="91"/>
    <col min="13291" max="13291" width="26" style="91" customWidth="1"/>
    <col min="13292" max="13299" width="12.453125" style="91" customWidth="1"/>
    <col min="13300" max="13308" width="12.54296875" style="91" customWidth="1"/>
    <col min="13309" max="13546" width="12.54296875" style="91"/>
    <col min="13547" max="13547" width="26" style="91" customWidth="1"/>
    <col min="13548" max="13555" width="12.453125" style="91" customWidth="1"/>
    <col min="13556" max="13564" width="12.54296875" style="91" customWidth="1"/>
    <col min="13565" max="13802" width="12.54296875" style="91"/>
    <col min="13803" max="13803" width="26" style="91" customWidth="1"/>
    <col min="13804" max="13811" width="12.453125" style="91" customWidth="1"/>
    <col min="13812" max="13820" width="12.54296875" style="91" customWidth="1"/>
    <col min="13821" max="14058" width="12.54296875" style="91"/>
    <col min="14059" max="14059" width="26" style="91" customWidth="1"/>
    <col min="14060" max="14067" width="12.453125" style="91" customWidth="1"/>
    <col min="14068" max="14076" width="12.54296875" style="91" customWidth="1"/>
    <col min="14077" max="14314" width="12.54296875" style="91"/>
    <col min="14315" max="14315" width="26" style="91" customWidth="1"/>
    <col min="14316" max="14323" width="12.453125" style="91" customWidth="1"/>
    <col min="14324" max="14332" width="12.54296875" style="91" customWidth="1"/>
    <col min="14333" max="14570" width="12.54296875" style="91"/>
    <col min="14571" max="14571" width="26" style="91" customWidth="1"/>
    <col min="14572" max="14579" width="12.453125" style="91" customWidth="1"/>
    <col min="14580" max="14588" width="12.54296875" style="91" customWidth="1"/>
    <col min="14589" max="14826" width="12.54296875" style="91"/>
    <col min="14827" max="14827" width="26" style="91" customWidth="1"/>
    <col min="14828" max="14835" width="12.453125" style="91" customWidth="1"/>
    <col min="14836" max="14844" width="12.54296875" style="91" customWidth="1"/>
    <col min="14845" max="15082" width="12.54296875" style="91"/>
    <col min="15083" max="15083" width="26" style="91" customWidth="1"/>
    <col min="15084" max="15091" width="12.453125" style="91" customWidth="1"/>
    <col min="15092" max="15100" width="12.54296875" style="91" customWidth="1"/>
    <col min="15101" max="15338" width="12.54296875" style="91"/>
    <col min="15339" max="15339" width="26" style="91" customWidth="1"/>
    <col min="15340" max="15347" width="12.453125" style="91" customWidth="1"/>
    <col min="15348" max="15356" width="12.54296875" style="91" customWidth="1"/>
    <col min="15357" max="15594" width="12.54296875" style="91"/>
    <col min="15595" max="15595" width="26" style="91" customWidth="1"/>
    <col min="15596" max="15603" width="12.453125" style="91" customWidth="1"/>
    <col min="15604" max="15612" width="12.54296875" style="91" customWidth="1"/>
    <col min="15613" max="15850" width="12.54296875" style="91"/>
    <col min="15851" max="15851" width="26" style="91" customWidth="1"/>
    <col min="15852" max="15859" width="12.453125" style="91" customWidth="1"/>
    <col min="15860" max="15868" width="12.54296875" style="91" customWidth="1"/>
    <col min="15869" max="16106" width="12.54296875" style="91"/>
    <col min="16107" max="16107" width="26" style="91" customWidth="1"/>
    <col min="16108" max="16115" width="12.453125" style="91" customWidth="1"/>
    <col min="16116" max="16124" width="12.54296875" style="91" customWidth="1"/>
    <col min="16125" max="16384" width="12.54296875" style="91"/>
  </cols>
  <sheetData>
    <row r="2" spans="1:25" ht="17.149999999999999" customHeight="1" x14ac:dyDescent="0.35">
      <c r="A2" s="239" t="s">
        <v>35</v>
      </c>
      <c r="B2" s="239"/>
      <c r="C2" s="239"/>
      <c r="D2" s="239"/>
    </row>
    <row r="3" spans="1:25" ht="17.149999999999999" customHeight="1" x14ac:dyDescent="0.35">
      <c r="A3" s="92"/>
      <c r="B3" s="92"/>
      <c r="C3" s="92"/>
      <c r="D3" s="93"/>
      <c r="F3" s="93"/>
      <c r="W3" s="184"/>
      <c r="X3" s="184"/>
      <c r="Y3" s="192" t="s">
        <v>1</v>
      </c>
    </row>
    <row r="4" spans="1:25" ht="17.149999999999999" customHeight="1" x14ac:dyDescent="0.35">
      <c r="A4" s="94" t="s">
        <v>2</v>
      </c>
      <c r="B4" s="95">
        <v>2016</v>
      </c>
      <c r="C4" s="96">
        <v>2017</v>
      </c>
      <c r="D4" s="97" t="s">
        <v>36</v>
      </c>
      <c r="E4" s="96">
        <v>2019</v>
      </c>
      <c r="F4" s="240">
        <v>2020</v>
      </c>
      <c r="G4" s="241"/>
      <c r="H4" s="241"/>
      <c r="I4" s="242"/>
      <c r="J4" s="243">
        <v>2021</v>
      </c>
      <c r="K4" s="244"/>
      <c r="L4" s="244"/>
      <c r="M4" s="245"/>
      <c r="N4" s="243">
        <v>2022</v>
      </c>
      <c r="O4" s="244"/>
      <c r="P4" s="244"/>
      <c r="Q4" s="245"/>
      <c r="R4" s="243">
        <v>2023</v>
      </c>
      <c r="S4" s="244"/>
      <c r="T4" s="244"/>
      <c r="U4" s="245"/>
      <c r="V4" s="236">
        <v>2024</v>
      </c>
      <c r="W4" s="237"/>
      <c r="X4" s="237"/>
      <c r="Y4" s="238"/>
    </row>
    <row r="5" spans="1:25" s="170" customFormat="1" ht="17.149999999999999" customHeight="1" x14ac:dyDescent="0.35">
      <c r="B5" s="171"/>
      <c r="C5" s="172"/>
      <c r="D5" s="172"/>
      <c r="E5" s="172"/>
      <c r="F5" s="166" t="s">
        <v>3</v>
      </c>
      <c r="G5" s="166" t="s">
        <v>4</v>
      </c>
      <c r="H5" s="166" t="s">
        <v>5</v>
      </c>
      <c r="I5" s="166" t="s">
        <v>6</v>
      </c>
      <c r="J5" s="166" t="s">
        <v>3</v>
      </c>
      <c r="K5" s="166" t="s">
        <v>4</v>
      </c>
      <c r="L5" s="166" t="s">
        <v>5</v>
      </c>
      <c r="M5" s="166" t="s">
        <v>6</v>
      </c>
      <c r="N5" s="166" t="s">
        <v>3</v>
      </c>
      <c r="O5" s="166" t="s">
        <v>4</v>
      </c>
      <c r="P5" s="166" t="s">
        <v>5</v>
      </c>
      <c r="Q5" s="166" t="s">
        <v>6</v>
      </c>
      <c r="R5" s="166" t="s">
        <v>3</v>
      </c>
      <c r="S5" s="166" t="s">
        <v>4</v>
      </c>
      <c r="T5" s="166" t="s">
        <v>5</v>
      </c>
      <c r="U5" s="166" t="s">
        <v>6</v>
      </c>
      <c r="V5" s="174" t="s">
        <v>3</v>
      </c>
      <c r="W5" s="174" t="s">
        <v>4</v>
      </c>
      <c r="X5" s="174" t="s">
        <v>5</v>
      </c>
      <c r="Y5" s="174" t="s">
        <v>6</v>
      </c>
    </row>
    <row r="6" spans="1:25" s="101" customFormat="1" ht="17.149999999999999" customHeight="1" x14ac:dyDescent="0.35">
      <c r="A6" s="98" t="s">
        <v>37</v>
      </c>
      <c r="B6" s="99">
        <v>8136.6</v>
      </c>
      <c r="C6" s="100">
        <v>7789.5</v>
      </c>
      <c r="D6" s="99">
        <v>7972.4</v>
      </c>
      <c r="E6" s="99">
        <v>7791.3</v>
      </c>
      <c r="F6" s="73">
        <v>7606.9</v>
      </c>
      <c r="G6" s="73">
        <v>7542.3</v>
      </c>
      <c r="H6" s="73">
        <v>7402.6</v>
      </c>
      <c r="I6" s="73">
        <v>7993.7</v>
      </c>
      <c r="J6" s="73">
        <v>8013.3</v>
      </c>
      <c r="K6" s="73">
        <v>8161.8</v>
      </c>
      <c r="L6" s="73">
        <v>8075.4</v>
      </c>
      <c r="M6" s="73">
        <v>8019.4</v>
      </c>
      <c r="N6" s="73">
        <v>7915.2</v>
      </c>
      <c r="O6" s="73">
        <v>8288</v>
      </c>
      <c r="P6" s="73">
        <v>8401.2999999999993</v>
      </c>
      <c r="Q6" s="137">
        <v>7697.5</v>
      </c>
      <c r="R6" s="73">
        <v>7506.3</v>
      </c>
      <c r="S6" s="73">
        <v>7500.9</v>
      </c>
      <c r="T6" s="73">
        <v>7591.5</v>
      </c>
      <c r="U6" s="137">
        <v>7728.6</v>
      </c>
      <c r="V6" s="73">
        <v>7450.1</v>
      </c>
      <c r="W6" s="73">
        <v>7512.7</v>
      </c>
      <c r="X6" s="73">
        <v>7575.3</v>
      </c>
      <c r="Y6" s="73">
        <v>7090.6</v>
      </c>
    </row>
    <row r="7" spans="1:25" s="101" customFormat="1" ht="17.149999999999999" customHeight="1" x14ac:dyDescent="0.35">
      <c r="A7" s="98" t="s">
        <v>38</v>
      </c>
      <c r="B7" s="99">
        <v>391.7</v>
      </c>
      <c r="C7" s="99">
        <v>980.1</v>
      </c>
      <c r="D7" s="99">
        <v>1122.5</v>
      </c>
      <c r="E7" s="99">
        <v>1828.7</v>
      </c>
      <c r="F7" s="73">
        <v>2248.9</v>
      </c>
      <c r="G7" s="73">
        <v>2442</v>
      </c>
      <c r="H7" s="73">
        <v>2728.5</v>
      </c>
      <c r="I7" s="73">
        <v>2139.1</v>
      </c>
      <c r="J7" s="73">
        <v>1891</v>
      </c>
      <c r="K7" s="73">
        <v>1904.3</v>
      </c>
      <c r="L7" s="73">
        <v>1625.4</v>
      </c>
      <c r="M7" s="73">
        <v>1921.8</v>
      </c>
      <c r="N7" s="73">
        <v>1723.7</v>
      </c>
      <c r="O7" s="73">
        <v>1487.5</v>
      </c>
      <c r="P7" s="73">
        <v>1045.3</v>
      </c>
      <c r="Q7" s="137">
        <v>1494.4</v>
      </c>
      <c r="R7" s="73">
        <v>1084.8</v>
      </c>
      <c r="S7" s="73">
        <v>698.8</v>
      </c>
      <c r="T7" s="73">
        <v>857.5</v>
      </c>
      <c r="U7" s="137">
        <v>1232.2</v>
      </c>
      <c r="V7" s="73">
        <v>815.9</v>
      </c>
      <c r="W7" s="73">
        <v>769.7</v>
      </c>
      <c r="X7" s="73">
        <v>997.1</v>
      </c>
      <c r="Y7" s="73">
        <v>1477</v>
      </c>
    </row>
    <row r="8" spans="1:25" s="124" customFormat="1" ht="17.149999999999999" customHeight="1" x14ac:dyDescent="0.35">
      <c r="A8" s="102" t="s">
        <v>39</v>
      </c>
      <c r="B8" s="146">
        <v>8528.3000000000011</v>
      </c>
      <c r="C8" s="146">
        <v>8769.6</v>
      </c>
      <c r="D8" s="146">
        <v>9094.9</v>
      </c>
      <c r="E8" s="146">
        <v>9620</v>
      </c>
      <c r="F8" s="147">
        <v>9855.7999999999993</v>
      </c>
      <c r="G8" s="147">
        <v>9984.2999999999993</v>
      </c>
      <c r="H8" s="147">
        <v>10131.1</v>
      </c>
      <c r="I8" s="148">
        <v>10132.799999999999</v>
      </c>
      <c r="J8" s="148">
        <v>9904.2999999999993</v>
      </c>
      <c r="K8" s="148">
        <v>10066.1</v>
      </c>
      <c r="L8" s="148">
        <v>9700.7999999999993</v>
      </c>
      <c r="M8" s="148">
        <v>9941.2000000000007</v>
      </c>
      <c r="N8" s="148">
        <v>9638.9</v>
      </c>
      <c r="O8" s="148">
        <v>9775.5</v>
      </c>
      <c r="P8" s="148">
        <v>9446.6</v>
      </c>
      <c r="Q8" s="148">
        <v>9191.9</v>
      </c>
      <c r="R8" s="148">
        <f>SUM(R6:R7)</f>
        <v>8591.1</v>
      </c>
      <c r="S8" s="148">
        <f>SUM(S6:S7)</f>
        <v>8199.6999999999989</v>
      </c>
      <c r="T8" s="148">
        <v>8449</v>
      </c>
      <c r="U8" s="148">
        <v>8960.7999999999993</v>
      </c>
      <c r="V8" s="148">
        <v>8266</v>
      </c>
      <c r="W8" s="148">
        <v>8282.4</v>
      </c>
      <c r="X8" s="148">
        <v>8572.4</v>
      </c>
      <c r="Y8" s="148">
        <v>8567.6</v>
      </c>
    </row>
    <row r="9" spans="1:25" ht="17.149999999999999" customHeight="1" x14ac:dyDescent="0.3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25" s="108" customFormat="1" ht="17.149999999999999" customHeight="1" x14ac:dyDescent="0.35">
      <c r="A10" s="107" t="s">
        <v>28</v>
      </c>
      <c r="Q10" s="123"/>
    </row>
    <row r="11" spans="1:25" ht="17.149999999999999" customHeight="1" x14ac:dyDescent="0.35">
      <c r="A11" s="61" t="s">
        <v>34</v>
      </c>
    </row>
    <row r="12" spans="1:25" ht="17.149999999999999" customHeight="1" x14ac:dyDescent="0.35">
      <c r="A12" s="61" t="s">
        <v>31</v>
      </c>
    </row>
    <row r="13" spans="1:25" ht="17.149999999999999" customHeight="1" x14ac:dyDescent="0.35">
      <c r="A13" s="61" t="s">
        <v>32</v>
      </c>
    </row>
    <row r="14" spans="1:25" ht="17.149999999999999" customHeight="1" x14ac:dyDescent="0.35">
      <c r="A14" s="109" t="s">
        <v>40</v>
      </c>
      <c r="H14" s="106"/>
    </row>
    <row r="15" spans="1:25" ht="17.149999999999999" customHeight="1" x14ac:dyDescent="0.35">
      <c r="A15" s="62" t="s">
        <v>33</v>
      </c>
    </row>
    <row r="16" spans="1:25" ht="17.149999999999999" customHeight="1" x14ac:dyDescent="0.35">
      <c r="A16" s="107"/>
    </row>
    <row r="17" spans="1:1" ht="17.149999999999999" customHeight="1" x14ac:dyDescent="0.35">
      <c r="A17" s="107"/>
    </row>
    <row r="18" spans="1:1" ht="17.149999999999999" customHeight="1" x14ac:dyDescent="0.35"/>
    <row r="19" spans="1:1" ht="17.149999999999999" customHeight="1" x14ac:dyDescent="0.35"/>
    <row r="20" spans="1:1" ht="17.149999999999999" customHeight="1" x14ac:dyDescent="0.35"/>
    <row r="21" spans="1:1" ht="17.149999999999999" customHeight="1" x14ac:dyDescent="0.35"/>
    <row r="22" spans="1:1" ht="17.149999999999999" customHeight="1" x14ac:dyDescent="0.35"/>
    <row r="23" spans="1:1" ht="17.149999999999999" customHeight="1" x14ac:dyDescent="0.35"/>
    <row r="24" spans="1:1" ht="17.149999999999999" customHeight="1" x14ac:dyDescent="0.35"/>
    <row r="25" spans="1:1" ht="17.149999999999999" customHeight="1" x14ac:dyDescent="0.35"/>
    <row r="26" spans="1:1" ht="17.149999999999999" customHeight="1" x14ac:dyDescent="0.35"/>
    <row r="27" spans="1:1" ht="17.149999999999999" customHeight="1" x14ac:dyDescent="0.35"/>
    <row r="28" spans="1:1" ht="17.149999999999999" customHeight="1" x14ac:dyDescent="0.35"/>
    <row r="29" spans="1:1" ht="17.149999999999999" customHeight="1" x14ac:dyDescent="0.35"/>
    <row r="30" spans="1:1" ht="17.149999999999999" customHeight="1" x14ac:dyDescent="0.35"/>
    <row r="31" spans="1:1" ht="17.149999999999999" customHeight="1" x14ac:dyDescent="0.35"/>
    <row r="32" spans="1:1" ht="17.149999999999999" customHeight="1" x14ac:dyDescent="0.35"/>
    <row r="33" ht="17.149999999999999" customHeight="1" x14ac:dyDescent="0.35"/>
    <row r="34" ht="17.149999999999999" customHeight="1" x14ac:dyDescent="0.35"/>
    <row r="35" ht="17.149999999999999" customHeight="1" x14ac:dyDescent="0.35"/>
    <row r="36" ht="17.149999999999999" customHeight="1" x14ac:dyDescent="0.35"/>
    <row r="37" ht="17.149999999999999" customHeight="1" x14ac:dyDescent="0.35"/>
    <row r="38" ht="17.149999999999999" customHeight="1" x14ac:dyDescent="0.35"/>
    <row r="39" ht="17.149999999999999" customHeight="1" x14ac:dyDescent="0.35"/>
    <row r="40" ht="17.149999999999999" customHeight="1" x14ac:dyDescent="0.35"/>
    <row r="41" ht="17.149999999999999" customHeight="1" x14ac:dyDescent="0.35"/>
    <row r="42" ht="17.149999999999999" customHeight="1" x14ac:dyDescent="0.35"/>
    <row r="43" ht="17.149999999999999" customHeight="1" x14ac:dyDescent="0.35"/>
    <row r="44" ht="17.149999999999999" customHeight="1" x14ac:dyDescent="0.35"/>
    <row r="45" ht="17.149999999999999" customHeight="1" x14ac:dyDescent="0.35"/>
    <row r="46" ht="17.149999999999999" customHeight="1" x14ac:dyDescent="0.35"/>
    <row r="47" ht="17.149999999999999" customHeight="1" x14ac:dyDescent="0.35"/>
    <row r="48" ht="17.149999999999999" customHeight="1" x14ac:dyDescent="0.35"/>
    <row r="49" ht="17.149999999999999" customHeight="1" x14ac:dyDescent="0.35"/>
    <row r="50" ht="17.149999999999999" customHeight="1" x14ac:dyDescent="0.35"/>
    <row r="51" ht="17.149999999999999" customHeight="1" x14ac:dyDescent="0.35"/>
    <row r="52" ht="17.149999999999999" customHeight="1" x14ac:dyDescent="0.35"/>
    <row r="53" ht="17.149999999999999" customHeight="1" x14ac:dyDescent="0.35"/>
    <row r="54" ht="17.149999999999999" customHeight="1" x14ac:dyDescent="0.35"/>
  </sheetData>
  <mergeCells count="6">
    <mergeCell ref="V4:Y4"/>
    <mergeCell ref="A2:D2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Y128"/>
  <sheetViews>
    <sheetView zoomScale="80" zoomScaleNormal="80" workbookViewId="0">
      <pane xSplit="1" ySplit="5" topLeftCell="V6" activePane="bottomRight" state="frozen"/>
      <selection activeCell="E12" sqref="E12"/>
      <selection pane="topRight" activeCell="E12" sqref="E12"/>
      <selection pane="bottomLeft" activeCell="E12" sqref="E12"/>
      <selection pane="bottomRight" activeCell="U4" sqref="U4"/>
    </sheetView>
  </sheetViews>
  <sheetFormatPr defaultRowHeight="15.5" x14ac:dyDescent="0.35"/>
  <cols>
    <col min="1" max="1" width="51.54296875" style="111" customWidth="1"/>
    <col min="2" max="16" width="12.453125" style="111" customWidth="1"/>
    <col min="17" max="17" width="11.453125" style="111" bestFit="1" customWidth="1"/>
    <col min="18" max="18" width="11.1796875" style="111" customWidth="1"/>
    <col min="19" max="19" width="11.54296875" style="111" customWidth="1"/>
    <col min="20" max="20" width="10.81640625" style="111" bestFit="1" customWidth="1"/>
    <col min="21" max="22" width="11.1796875" style="111" customWidth="1"/>
    <col min="23" max="23" width="12.26953125" style="111" bestFit="1" customWidth="1"/>
    <col min="24" max="24" width="11.1796875" style="111" customWidth="1"/>
    <col min="25" max="25" width="10.81640625" style="111" bestFit="1" customWidth="1"/>
    <col min="26" max="234" width="8.81640625" style="111"/>
    <col min="235" max="235" width="39.54296875" style="111" customWidth="1"/>
    <col min="236" max="238" width="8.81640625" style="111"/>
    <col min="239" max="242" width="11.81640625" style="111" customWidth="1"/>
    <col min="243" max="490" width="8.81640625" style="111"/>
    <col min="491" max="491" width="39.54296875" style="111" customWidth="1"/>
    <col min="492" max="494" width="8.81640625" style="111"/>
    <col min="495" max="498" width="11.81640625" style="111" customWidth="1"/>
    <col min="499" max="746" width="8.81640625" style="111"/>
    <col min="747" max="747" width="39.54296875" style="111" customWidth="1"/>
    <col min="748" max="750" width="8.81640625" style="111"/>
    <col min="751" max="754" width="11.81640625" style="111" customWidth="1"/>
    <col min="755" max="1002" width="8.81640625" style="111"/>
    <col min="1003" max="1003" width="39.54296875" style="111" customWidth="1"/>
    <col min="1004" max="1006" width="8.81640625" style="111"/>
    <col min="1007" max="1010" width="11.81640625" style="111" customWidth="1"/>
    <col min="1011" max="1258" width="8.81640625" style="111"/>
    <col min="1259" max="1259" width="39.54296875" style="111" customWidth="1"/>
    <col min="1260" max="1262" width="8.81640625" style="111"/>
    <col min="1263" max="1266" width="11.81640625" style="111" customWidth="1"/>
    <col min="1267" max="1514" width="8.81640625" style="111"/>
    <col min="1515" max="1515" width="39.54296875" style="111" customWidth="1"/>
    <col min="1516" max="1518" width="8.81640625" style="111"/>
    <col min="1519" max="1522" width="11.81640625" style="111" customWidth="1"/>
    <col min="1523" max="1770" width="8.81640625" style="111"/>
    <col min="1771" max="1771" width="39.54296875" style="111" customWidth="1"/>
    <col min="1772" max="1774" width="8.81640625" style="111"/>
    <col min="1775" max="1778" width="11.81640625" style="111" customWidth="1"/>
    <col min="1779" max="2026" width="8.81640625" style="111"/>
    <col min="2027" max="2027" width="39.54296875" style="111" customWidth="1"/>
    <col min="2028" max="2030" width="8.81640625" style="111"/>
    <col min="2031" max="2034" width="11.81640625" style="111" customWidth="1"/>
    <col min="2035" max="2282" width="8.81640625" style="111"/>
    <col min="2283" max="2283" width="39.54296875" style="111" customWidth="1"/>
    <col min="2284" max="2286" width="8.81640625" style="111"/>
    <col min="2287" max="2290" width="11.81640625" style="111" customWidth="1"/>
    <col min="2291" max="2538" width="8.81640625" style="111"/>
    <col min="2539" max="2539" width="39.54296875" style="111" customWidth="1"/>
    <col min="2540" max="2542" width="8.81640625" style="111"/>
    <col min="2543" max="2546" width="11.81640625" style="111" customWidth="1"/>
    <col min="2547" max="2794" width="8.81640625" style="111"/>
    <col min="2795" max="2795" width="39.54296875" style="111" customWidth="1"/>
    <col min="2796" max="2798" width="8.81640625" style="111"/>
    <col min="2799" max="2802" width="11.81640625" style="111" customWidth="1"/>
    <col min="2803" max="3050" width="8.81640625" style="111"/>
    <col min="3051" max="3051" width="39.54296875" style="111" customWidth="1"/>
    <col min="3052" max="3054" width="8.81640625" style="111"/>
    <col min="3055" max="3058" width="11.81640625" style="111" customWidth="1"/>
    <col min="3059" max="3306" width="8.81640625" style="111"/>
    <col min="3307" max="3307" width="39.54296875" style="111" customWidth="1"/>
    <col min="3308" max="3310" width="8.81640625" style="111"/>
    <col min="3311" max="3314" width="11.81640625" style="111" customWidth="1"/>
    <col min="3315" max="3562" width="8.81640625" style="111"/>
    <col min="3563" max="3563" width="39.54296875" style="111" customWidth="1"/>
    <col min="3564" max="3566" width="8.81640625" style="111"/>
    <col min="3567" max="3570" width="11.81640625" style="111" customWidth="1"/>
    <col min="3571" max="3818" width="8.81640625" style="111"/>
    <col min="3819" max="3819" width="39.54296875" style="111" customWidth="1"/>
    <col min="3820" max="3822" width="8.81640625" style="111"/>
    <col min="3823" max="3826" width="11.81640625" style="111" customWidth="1"/>
    <col min="3827" max="4074" width="8.81640625" style="111"/>
    <col min="4075" max="4075" width="39.54296875" style="111" customWidth="1"/>
    <col min="4076" max="4078" width="8.81640625" style="111"/>
    <col min="4079" max="4082" width="11.81640625" style="111" customWidth="1"/>
    <col min="4083" max="4330" width="8.81640625" style="111"/>
    <col min="4331" max="4331" width="39.54296875" style="111" customWidth="1"/>
    <col min="4332" max="4334" width="8.81640625" style="111"/>
    <col min="4335" max="4338" width="11.81640625" style="111" customWidth="1"/>
    <col min="4339" max="4586" width="8.81640625" style="111"/>
    <col min="4587" max="4587" width="39.54296875" style="111" customWidth="1"/>
    <col min="4588" max="4590" width="8.81640625" style="111"/>
    <col min="4591" max="4594" width="11.81640625" style="111" customWidth="1"/>
    <col min="4595" max="4842" width="8.81640625" style="111"/>
    <col min="4843" max="4843" width="39.54296875" style="111" customWidth="1"/>
    <col min="4844" max="4846" width="8.81640625" style="111"/>
    <col min="4847" max="4850" width="11.81640625" style="111" customWidth="1"/>
    <col min="4851" max="5098" width="8.81640625" style="111"/>
    <col min="5099" max="5099" width="39.54296875" style="111" customWidth="1"/>
    <col min="5100" max="5102" width="8.81640625" style="111"/>
    <col min="5103" max="5106" width="11.81640625" style="111" customWidth="1"/>
    <col min="5107" max="5354" width="8.81640625" style="111"/>
    <col min="5355" max="5355" width="39.54296875" style="111" customWidth="1"/>
    <col min="5356" max="5358" width="8.81640625" style="111"/>
    <col min="5359" max="5362" width="11.81640625" style="111" customWidth="1"/>
    <col min="5363" max="5610" width="8.81640625" style="111"/>
    <col min="5611" max="5611" width="39.54296875" style="111" customWidth="1"/>
    <col min="5612" max="5614" width="8.81640625" style="111"/>
    <col min="5615" max="5618" width="11.81640625" style="111" customWidth="1"/>
    <col min="5619" max="5866" width="8.81640625" style="111"/>
    <col min="5867" max="5867" width="39.54296875" style="111" customWidth="1"/>
    <col min="5868" max="5870" width="8.81640625" style="111"/>
    <col min="5871" max="5874" width="11.81640625" style="111" customWidth="1"/>
    <col min="5875" max="6122" width="8.81640625" style="111"/>
    <col min="6123" max="6123" width="39.54296875" style="111" customWidth="1"/>
    <col min="6124" max="6126" width="8.81640625" style="111"/>
    <col min="6127" max="6130" width="11.81640625" style="111" customWidth="1"/>
    <col min="6131" max="6378" width="8.81640625" style="111"/>
    <col min="6379" max="6379" width="39.54296875" style="111" customWidth="1"/>
    <col min="6380" max="6382" width="8.81640625" style="111"/>
    <col min="6383" max="6386" width="11.81640625" style="111" customWidth="1"/>
    <col min="6387" max="6634" width="8.81640625" style="111"/>
    <col min="6635" max="6635" width="39.54296875" style="111" customWidth="1"/>
    <col min="6636" max="6638" width="8.81640625" style="111"/>
    <col min="6639" max="6642" width="11.81640625" style="111" customWidth="1"/>
    <col min="6643" max="6890" width="8.81640625" style="111"/>
    <col min="6891" max="6891" width="39.54296875" style="111" customWidth="1"/>
    <col min="6892" max="6894" width="8.81640625" style="111"/>
    <col min="6895" max="6898" width="11.81640625" style="111" customWidth="1"/>
    <col min="6899" max="7146" width="8.81640625" style="111"/>
    <col min="7147" max="7147" width="39.54296875" style="111" customWidth="1"/>
    <col min="7148" max="7150" width="8.81640625" style="111"/>
    <col min="7151" max="7154" width="11.81640625" style="111" customWidth="1"/>
    <col min="7155" max="7402" width="8.81640625" style="111"/>
    <col min="7403" max="7403" width="39.54296875" style="111" customWidth="1"/>
    <col min="7404" max="7406" width="8.81640625" style="111"/>
    <col min="7407" max="7410" width="11.81640625" style="111" customWidth="1"/>
    <col min="7411" max="7658" width="8.81640625" style="111"/>
    <col min="7659" max="7659" width="39.54296875" style="111" customWidth="1"/>
    <col min="7660" max="7662" width="8.81640625" style="111"/>
    <col min="7663" max="7666" width="11.81640625" style="111" customWidth="1"/>
    <col min="7667" max="7914" width="8.81640625" style="111"/>
    <col min="7915" max="7915" width="39.54296875" style="111" customWidth="1"/>
    <col min="7916" max="7918" width="8.81640625" style="111"/>
    <col min="7919" max="7922" width="11.81640625" style="111" customWidth="1"/>
    <col min="7923" max="8170" width="8.81640625" style="111"/>
    <col min="8171" max="8171" width="39.54296875" style="111" customWidth="1"/>
    <col min="8172" max="8174" width="8.81640625" style="111"/>
    <col min="8175" max="8178" width="11.81640625" style="111" customWidth="1"/>
    <col min="8179" max="8426" width="8.81640625" style="111"/>
    <col min="8427" max="8427" width="39.54296875" style="111" customWidth="1"/>
    <col min="8428" max="8430" width="8.81640625" style="111"/>
    <col min="8431" max="8434" width="11.81640625" style="111" customWidth="1"/>
    <col min="8435" max="8682" width="8.81640625" style="111"/>
    <col min="8683" max="8683" width="39.54296875" style="111" customWidth="1"/>
    <col min="8684" max="8686" width="8.81640625" style="111"/>
    <col min="8687" max="8690" width="11.81640625" style="111" customWidth="1"/>
    <col min="8691" max="8938" width="8.81640625" style="111"/>
    <col min="8939" max="8939" width="39.54296875" style="111" customWidth="1"/>
    <col min="8940" max="8942" width="8.81640625" style="111"/>
    <col min="8943" max="8946" width="11.81640625" style="111" customWidth="1"/>
    <col min="8947" max="9194" width="8.81640625" style="111"/>
    <col min="9195" max="9195" width="39.54296875" style="111" customWidth="1"/>
    <col min="9196" max="9198" width="8.81640625" style="111"/>
    <col min="9199" max="9202" width="11.81640625" style="111" customWidth="1"/>
    <col min="9203" max="9450" width="8.81640625" style="111"/>
    <col min="9451" max="9451" width="39.54296875" style="111" customWidth="1"/>
    <col min="9452" max="9454" width="8.81640625" style="111"/>
    <col min="9455" max="9458" width="11.81640625" style="111" customWidth="1"/>
    <col min="9459" max="9706" width="8.81640625" style="111"/>
    <col min="9707" max="9707" width="39.54296875" style="111" customWidth="1"/>
    <col min="9708" max="9710" width="8.81640625" style="111"/>
    <col min="9711" max="9714" width="11.81640625" style="111" customWidth="1"/>
    <col min="9715" max="9962" width="8.81640625" style="111"/>
    <col min="9963" max="9963" width="39.54296875" style="111" customWidth="1"/>
    <col min="9964" max="9966" width="8.81640625" style="111"/>
    <col min="9967" max="9970" width="11.81640625" style="111" customWidth="1"/>
    <col min="9971" max="10218" width="8.81640625" style="111"/>
    <col min="10219" max="10219" width="39.54296875" style="111" customWidth="1"/>
    <col min="10220" max="10222" width="8.81640625" style="111"/>
    <col min="10223" max="10226" width="11.81640625" style="111" customWidth="1"/>
    <col min="10227" max="10474" width="8.81640625" style="111"/>
    <col min="10475" max="10475" width="39.54296875" style="111" customWidth="1"/>
    <col min="10476" max="10478" width="8.81640625" style="111"/>
    <col min="10479" max="10482" width="11.81640625" style="111" customWidth="1"/>
    <col min="10483" max="10730" width="8.81640625" style="111"/>
    <col min="10731" max="10731" width="39.54296875" style="111" customWidth="1"/>
    <col min="10732" max="10734" width="8.81640625" style="111"/>
    <col min="10735" max="10738" width="11.81640625" style="111" customWidth="1"/>
    <col min="10739" max="10986" width="8.81640625" style="111"/>
    <col min="10987" max="10987" width="39.54296875" style="111" customWidth="1"/>
    <col min="10988" max="10990" width="8.81640625" style="111"/>
    <col min="10991" max="10994" width="11.81640625" style="111" customWidth="1"/>
    <col min="10995" max="11242" width="8.81640625" style="111"/>
    <col min="11243" max="11243" width="39.54296875" style="111" customWidth="1"/>
    <col min="11244" max="11246" width="8.81640625" style="111"/>
    <col min="11247" max="11250" width="11.81640625" style="111" customWidth="1"/>
    <col min="11251" max="11498" width="8.81640625" style="111"/>
    <col min="11499" max="11499" width="39.54296875" style="111" customWidth="1"/>
    <col min="11500" max="11502" width="8.81640625" style="111"/>
    <col min="11503" max="11506" width="11.81640625" style="111" customWidth="1"/>
    <col min="11507" max="11754" width="8.81640625" style="111"/>
    <col min="11755" max="11755" width="39.54296875" style="111" customWidth="1"/>
    <col min="11756" max="11758" width="8.81640625" style="111"/>
    <col min="11759" max="11762" width="11.81640625" style="111" customWidth="1"/>
    <col min="11763" max="12010" width="8.81640625" style="111"/>
    <col min="12011" max="12011" width="39.54296875" style="111" customWidth="1"/>
    <col min="12012" max="12014" width="8.81640625" style="111"/>
    <col min="12015" max="12018" width="11.81640625" style="111" customWidth="1"/>
    <col min="12019" max="12266" width="8.81640625" style="111"/>
    <col min="12267" max="12267" width="39.54296875" style="111" customWidth="1"/>
    <col min="12268" max="12270" width="8.81640625" style="111"/>
    <col min="12271" max="12274" width="11.81640625" style="111" customWidth="1"/>
    <col min="12275" max="12522" width="8.81640625" style="111"/>
    <col min="12523" max="12523" width="39.54296875" style="111" customWidth="1"/>
    <col min="12524" max="12526" width="8.81640625" style="111"/>
    <col min="12527" max="12530" width="11.81640625" style="111" customWidth="1"/>
    <col min="12531" max="12778" width="8.81640625" style="111"/>
    <col min="12779" max="12779" width="39.54296875" style="111" customWidth="1"/>
    <col min="12780" max="12782" width="8.81640625" style="111"/>
    <col min="12783" max="12786" width="11.81640625" style="111" customWidth="1"/>
    <col min="12787" max="13034" width="8.81640625" style="111"/>
    <col min="13035" max="13035" width="39.54296875" style="111" customWidth="1"/>
    <col min="13036" max="13038" width="8.81640625" style="111"/>
    <col min="13039" max="13042" width="11.81640625" style="111" customWidth="1"/>
    <col min="13043" max="13290" width="8.81640625" style="111"/>
    <col min="13291" max="13291" width="39.54296875" style="111" customWidth="1"/>
    <col min="13292" max="13294" width="8.81640625" style="111"/>
    <col min="13295" max="13298" width="11.81640625" style="111" customWidth="1"/>
    <col min="13299" max="13546" width="8.81640625" style="111"/>
    <col min="13547" max="13547" width="39.54296875" style="111" customWidth="1"/>
    <col min="13548" max="13550" width="8.81640625" style="111"/>
    <col min="13551" max="13554" width="11.81640625" style="111" customWidth="1"/>
    <col min="13555" max="13802" width="8.81640625" style="111"/>
    <col min="13803" max="13803" width="39.54296875" style="111" customWidth="1"/>
    <col min="13804" max="13806" width="8.81640625" style="111"/>
    <col min="13807" max="13810" width="11.81640625" style="111" customWidth="1"/>
    <col min="13811" max="14058" width="8.81640625" style="111"/>
    <col min="14059" max="14059" width="39.54296875" style="111" customWidth="1"/>
    <col min="14060" max="14062" width="8.81640625" style="111"/>
    <col min="14063" max="14066" width="11.81640625" style="111" customWidth="1"/>
    <col min="14067" max="14314" width="8.81640625" style="111"/>
    <col min="14315" max="14315" width="39.54296875" style="111" customWidth="1"/>
    <col min="14316" max="14318" width="8.81640625" style="111"/>
    <col min="14319" max="14322" width="11.81640625" style="111" customWidth="1"/>
    <col min="14323" max="14570" width="8.81640625" style="111"/>
    <col min="14571" max="14571" width="39.54296875" style="111" customWidth="1"/>
    <col min="14572" max="14574" width="8.81640625" style="111"/>
    <col min="14575" max="14578" width="11.81640625" style="111" customWidth="1"/>
    <col min="14579" max="14826" width="8.81640625" style="111"/>
    <col min="14827" max="14827" width="39.54296875" style="111" customWidth="1"/>
    <col min="14828" max="14830" width="8.81640625" style="111"/>
    <col min="14831" max="14834" width="11.81640625" style="111" customWidth="1"/>
    <col min="14835" max="15082" width="8.81640625" style="111"/>
    <col min="15083" max="15083" width="39.54296875" style="111" customWidth="1"/>
    <col min="15084" max="15086" width="8.81640625" style="111"/>
    <col min="15087" max="15090" width="11.81640625" style="111" customWidth="1"/>
    <col min="15091" max="15338" width="8.81640625" style="111"/>
    <col min="15339" max="15339" width="39.54296875" style="111" customWidth="1"/>
    <col min="15340" max="15342" width="8.81640625" style="111"/>
    <col min="15343" max="15346" width="11.81640625" style="111" customWidth="1"/>
    <col min="15347" max="15594" width="8.81640625" style="111"/>
    <col min="15595" max="15595" width="39.54296875" style="111" customWidth="1"/>
    <col min="15596" max="15598" width="8.81640625" style="111"/>
    <col min="15599" max="15602" width="11.81640625" style="111" customWidth="1"/>
    <col min="15603" max="15850" width="8.81640625" style="111"/>
    <col min="15851" max="15851" width="39.54296875" style="111" customWidth="1"/>
    <col min="15852" max="15854" width="8.81640625" style="111"/>
    <col min="15855" max="15858" width="11.81640625" style="111" customWidth="1"/>
    <col min="15859" max="16106" width="8.81640625" style="111"/>
    <col min="16107" max="16107" width="39.54296875" style="111" customWidth="1"/>
    <col min="16108" max="16110" width="8.81640625" style="111"/>
    <col min="16111" max="16114" width="11.81640625" style="111" customWidth="1"/>
    <col min="16115" max="16379" width="8.81640625" style="111"/>
    <col min="16380" max="16384" width="9.1796875" style="111" customWidth="1"/>
  </cols>
  <sheetData>
    <row r="2" spans="1:25" ht="17.149999999999999" customHeight="1" x14ac:dyDescent="0.35">
      <c r="A2" s="246" t="s">
        <v>41</v>
      </c>
      <c r="B2" s="246"/>
      <c r="C2" s="246"/>
      <c r="D2" s="246"/>
      <c r="E2" s="110"/>
      <c r="F2" s="110"/>
    </row>
    <row r="3" spans="1:25" ht="17.149999999999999" customHeight="1" x14ac:dyDescent="0.35">
      <c r="A3" s="112"/>
      <c r="B3" s="112"/>
      <c r="C3" s="112"/>
      <c r="D3" s="112"/>
      <c r="E3" s="112"/>
      <c r="F3" s="110"/>
    </row>
    <row r="4" spans="1:25" ht="17.149999999999999" customHeight="1" x14ac:dyDescent="0.35">
      <c r="A4" s="113"/>
      <c r="C4" s="114"/>
      <c r="D4" s="114"/>
      <c r="F4" s="114"/>
      <c r="V4" s="183"/>
      <c r="W4" s="183"/>
      <c r="Y4" s="188" t="s">
        <v>1</v>
      </c>
    </row>
    <row r="5" spans="1:25" s="101" customFormat="1" ht="17.149999999999999" customHeight="1" x14ac:dyDescent="0.35">
      <c r="A5" s="115" t="s">
        <v>22</v>
      </c>
      <c r="B5" s="116">
        <v>2016</v>
      </c>
      <c r="C5" s="116">
        <v>2017</v>
      </c>
      <c r="D5" s="116">
        <v>2018</v>
      </c>
      <c r="E5" s="116">
        <v>2019</v>
      </c>
      <c r="F5" s="240">
        <v>2020</v>
      </c>
      <c r="G5" s="241"/>
      <c r="H5" s="241"/>
      <c r="I5" s="242"/>
      <c r="J5" s="243">
        <v>2021</v>
      </c>
      <c r="K5" s="244"/>
      <c r="L5" s="244"/>
      <c r="M5" s="245"/>
      <c r="N5" s="243">
        <v>2022</v>
      </c>
      <c r="O5" s="244"/>
      <c r="P5" s="244"/>
      <c r="Q5" s="245"/>
      <c r="R5" s="243">
        <v>2023</v>
      </c>
      <c r="S5" s="244"/>
      <c r="T5" s="244"/>
      <c r="U5" s="245"/>
      <c r="V5" s="236">
        <v>2024</v>
      </c>
      <c r="W5" s="237"/>
      <c r="X5" s="237"/>
      <c r="Y5" s="238"/>
    </row>
    <row r="6" spans="1:25" s="169" customFormat="1" ht="17.149999999999999" customHeight="1" x14ac:dyDescent="0.35">
      <c r="A6" s="168"/>
      <c r="B6" s="166"/>
      <c r="C6" s="166"/>
      <c r="D6" s="166"/>
      <c r="E6" s="166"/>
      <c r="F6" s="168" t="s">
        <v>3</v>
      </c>
      <c r="G6" s="168" t="s">
        <v>4</v>
      </c>
      <c r="H6" s="168" t="s">
        <v>5</v>
      </c>
      <c r="I6" s="166" t="s">
        <v>6</v>
      </c>
      <c r="J6" s="166" t="s">
        <v>3</v>
      </c>
      <c r="K6" s="168" t="s">
        <v>4</v>
      </c>
      <c r="L6" s="168" t="s">
        <v>5</v>
      </c>
      <c r="M6" s="166" t="s">
        <v>6</v>
      </c>
      <c r="N6" s="166" t="s">
        <v>3</v>
      </c>
      <c r="O6" s="168" t="s">
        <v>4</v>
      </c>
      <c r="P6" s="168" t="s">
        <v>5</v>
      </c>
      <c r="Q6" s="166" t="s">
        <v>6</v>
      </c>
      <c r="R6" s="166" t="s">
        <v>3</v>
      </c>
      <c r="S6" s="166" t="s">
        <v>4</v>
      </c>
      <c r="T6" s="168" t="s">
        <v>5</v>
      </c>
      <c r="U6" s="166" t="s">
        <v>6</v>
      </c>
      <c r="V6" s="174" t="s">
        <v>3</v>
      </c>
      <c r="W6" s="174" t="s">
        <v>4</v>
      </c>
      <c r="X6" s="174" t="s">
        <v>5</v>
      </c>
      <c r="Y6" s="174" t="s">
        <v>6</v>
      </c>
    </row>
    <row r="7" spans="1:25" s="101" customFormat="1" ht="17.149999999999999" customHeight="1" x14ac:dyDescent="0.35">
      <c r="A7" s="117" t="s">
        <v>42</v>
      </c>
      <c r="B7" s="125">
        <v>5702.4795918999989</v>
      </c>
      <c r="C7" s="125">
        <v>4793.1706369000003</v>
      </c>
      <c r="D7" s="103">
        <v>4599.4387441999997</v>
      </c>
      <c r="E7" s="103">
        <v>4816.3999999999996</v>
      </c>
      <c r="F7" s="125">
        <v>4662.5</v>
      </c>
      <c r="G7" s="125">
        <v>4609.3999999999996</v>
      </c>
      <c r="H7" s="125">
        <v>4523.8999999999996</v>
      </c>
      <c r="I7" s="125">
        <v>4290.3999999999996</v>
      </c>
      <c r="J7" s="125">
        <v>4259</v>
      </c>
      <c r="K7" s="125">
        <v>4268.3999999999996</v>
      </c>
      <c r="L7" s="125">
        <v>3829.9</v>
      </c>
      <c r="M7" s="125">
        <v>4047.3</v>
      </c>
      <c r="N7" s="125">
        <v>3899.4</v>
      </c>
      <c r="O7" s="125">
        <v>4044.6</v>
      </c>
      <c r="P7" s="125">
        <v>3927.5</v>
      </c>
      <c r="Q7" s="125">
        <v>3568.2</v>
      </c>
      <c r="R7" s="125">
        <v>3388.8</v>
      </c>
      <c r="S7" s="125">
        <v>3476.3</v>
      </c>
      <c r="T7" s="125">
        <v>3464.3</v>
      </c>
      <c r="U7" s="125">
        <v>3422.5</v>
      </c>
      <c r="V7" s="125">
        <v>3069.1</v>
      </c>
      <c r="W7" s="125">
        <v>3035.2</v>
      </c>
      <c r="X7" s="125">
        <v>3375.8</v>
      </c>
      <c r="Y7" s="125">
        <v>2987.6</v>
      </c>
    </row>
    <row r="8" spans="1:25" s="101" customFormat="1" ht="17.149999999999999" customHeight="1" x14ac:dyDescent="0.35">
      <c r="A8" s="117" t="s">
        <v>43</v>
      </c>
      <c r="B8" s="125">
        <v>995.34011400000009</v>
      </c>
      <c r="C8" s="125">
        <v>1714.8237810000001</v>
      </c>
      <c r="D8" s="103">
        <v>2620.7839170000002</v>
      </c>
      <c r="E8" s="103">
        <v>3289</v>
      </c>
      <c r="F8" s="125">
        <v>3642.7</v>
      </c>
      <c r="G8" s="125">
        <v>3818.2</v>
      </c>
      <c r="H8" s="125">
        <v>4087</v>
      </c>
      <c r="I8" s="125">
        <v>4002.6</v>
      </c>
      <c r="J8" s="125">
        <v>3837.8</v>
      </c>
      <c r="K8" s="125">
        <v>4040.5</v>
      </c>
      <c r="L8" s="125">
        <v>4142.7</v>
      </c>
      <c r="M8" s="125">
        <v>4128.8</v>
      </c>
      <c r="N8" s="125">
        <v>3862.4</v>
      </c>
      <c r="O8" s="125">
        <v>3894.3</v>
      </c>
      <c r="P8" s="125">
        <v>3679.7</v>
      </c>
      <c r="Q8" s="125">
        <v>3749.7</v>
      </c>
      <c r="R8" s="125">
        <v>3307.3</v>
      </c>
      <c r="S8" s="125">
        <v>2823.6</v>
      </c>
      <c r="T8" s="125">
        <v>2962.4</v>
      </c>
      <c r="U8" s="125">
        <v>3444.3</v>
      </c>
      <c r="V8" s="125">
        <v>3065.4</v>
      </c>
      <c r="W8" s="125">
        <v>3038.4</v>
      </c>
      <c r="X8" s="125">
        <v>2974.5</v>
      </c>
      <c r="Y8" s="125">
        <v>3480.6</v>
      </c>
    </row>
    <row r="9" spans="1:25" s="101" customFormat="1" ht="17.149999999999999" customHeight="1" x14ac:dyDescent="0.35">
      <c r="A9" s="117" t="s">
        <v>44</v>
      </c>
      <c r="B9" s="125">
        <v>79.045457999999996</v>
      </c>
      <c r="C9" s="125">
        <v>708.91724659999988</v>
      </c>
      <c r="D9" s="103">
        <v>77.8096484</v>
      </c>
      <c r="E9" s="103">
        <v>26</v>
      </c>
      <c r="F9" s="125">
        <v>34.6</v>
      </c>
      <c r="G9" s="125">
        <v>50.2</v>
      </c>
      <c r="H9" s="125">
        <v>74.2</v>
      </c>
      <c r="I9" s="125">
        <v>78.3</v>
      </c>
      <c r="J9" s="125">
        <v>43.7</v>
      </c>
      <c r="K9" s="125">
        <v>35.799999999999997</v>
      </c>
      <c r="L9" s="125">
        <v>29.9</v>
      </c>
      <c r="M9" s="125">
        <v>38.4</v>
      </c>
      <c r="N9" s="125">
        <v>81.5</v>
      </c>
      <c r="O9" s="125">
        <v>100.3</v>
      </c>
      <c r="P9" s="125">
        <v>98.2</v>
      </c>
      <c r="Q9" s="125">
        <v>65.2</v>
      </c>
      <c r="R9" s="125">
        <v>112.5</v>
      </c>
      <c r="S9" s="125">
        <v>64</v>
      </c>
      <c r="T9" s="125">
        <v>70.900000000000006</v>
      </c>
      <c r="U9" s="125">
        <v>58.8</v>
      </c>
      <c r="V9" s="125">
        <v>63.5</v>
      </c>
      <c r="W9" s="125">
        <v>40.6</v>
      </c>
      <c r="X9" s="125">
        <v>48.9</v>
      </c>
      <c r="Y9" s="125">
        <v>22.4</v>
      </c>
    </row>
    <row r="10" spans="1:25" s="101" customFormat="1" ht="17.149999999999999" customHeight="1" x14ac:dyDescent="0.35">
      <c r="A10" s="117" t="s">
        <v>45</v>
      </c>
      <c r="B10" s="125">
        <v>230.34568200000001</v>
      </c>
      <c r="C10" s="125">
        <v>188.67746</v>
      </c>
      <c r="D10" s="103">
        <v>159.8785565</v>
      </c>
      <c r="E10" s="103">
        <v>133.5</v>
      </c>
      <c r="F10" s="125">
        <v>130.80000000000001</v>
      </c>
      <c r="G10" s="125">
        <v>129.30000000000001</v>
      </c>
      <c r="H10" s="125">
        <v>114.8</v>
      </c>
      <c r="I10" s="125">
        <v>145.6</v>
      </c>
      <c r="J10" s="125">
        <v>155</v>
      </c>
      <c r="K10" s="125">
        <v>153.30000000000001</v>
      </c>
      <c r="L10" s="125">
        <v>126.8</v>
      </c>
      <c r="M10" s="125">
        <v>156.69999999999999</v>
      </c>
      <c r="N10" s="125">
        <v>155.80000000000001</v>
      </c>
      <c r="O10" s="125">
        <v>161.69999999999999</v>
      </c>
      <c r="P10" s="125">
        <v>181.5</v>
      </c>
      <c r="Q10" s="125">
        <v>187.3</v>
      </c>
      <c r="R10" s="125">
        <v>181.9</v>
      </c>
      <c r="S10" s="125">
        <v>186.8</v>
      </c>
      <c r="T10" s="125">
        <v>197.6</v>
      </c>
      <c r="U10" s="125">
        <v>205.5</v>
      </c>
      <c r="V10" s="125">
        <v>210.9</v>
      </c>
      <c r="W10" s="125">
        <v>225.1</v>
      </c>
      <c r="X10" s="125">
        <v>192.8</v>
      </c>
      <c r="Y10" s="125">
        <v>168.1</v>
      </c>
    </row>
    <row r="11" spans="1:25" s="101" customFormat="1" ht="17.149999999999999" customHeight="1" x14ac:dyDescent="0.35">
      <c r="A11" s="117" t="s">
        <v>46</v>
      </c>
      <c r="B11" s="125">
        <v>1257.2842059199997</v>
      </c>
      <c r="C11" s="125">
        <v>1083.5943125000001</v>
      </c>
      <c r="D11" s="103">
        <v>1200.2451125</v>
      </c>
      <c r="E11" s="103">
        <v>958.3</v>
      </c>
      <c r="F11" s="125">
        <v>804.3</v>
      </c>
      <c r="G11" s="125">
        <v>827.3</v>
      </c>
      <c r="H11" s="125">
        <v>793.4</v>
      </c>
      <c r="I11" s="125">
        <v>1037.7</v>
      </c>
      <c r="J11" s="125">
        <v>1048.5999999999999</v>
      </c>
      <c r="K11" s="125">
        <v>1058.9000000000001</v>
      </c>
      <c r="L11" s="125">
        <v>1040.9000000000001</v>
      </c>
      <c r="M11" s="125">
        <v>1045</v>
      </c>
      <c r="N11" s="125">
        <v>1060.0999999999999</v>
      </c>
      <c r="O11" s="125">
        <v>1053.9000000000001</v>
      </c>
      <c r="P11" s="125">
        <v>1033.5999999999999</v>
      </c>
      <c r="Q11" s="74">
        <v>1022.5</v>
      </c>
      <c r="R11" s="125">
        <v>1049.0999999999999</v>
      </c>
      <c r="S11" s="125">
        <v>1077.5999999999999</v>
      </c>
      <c r="T11" s="125">
        <v>1076.0999999999999</v>
      </c>
      <c r="U11" s="74">
        <v>1174.0999999999999</v>
      </c>
      <c r="V11" s="74">
        <v>1205.4000000000001</v>
      </c>
      <c r="W11" s="74">
        <v>1225.5999999999999</v>
      </c>
      <c r="X11" s="74">
        <v>1260.2</v>
      </c>
      <c r="Y11" s="74">
        <v>1266.4000000000001</v>
      </c>
    </row>
    <row r="12" spans="1:25" s="101" customFormat="1" ht="17.149999999999999" customHeight="1" x14ac:dyDescent="0.35">
      <c r="A12" s="126" t="s">
        <v>47</v>
      </c>
      <c r="B12" s="125"/>
      <c r="C12" s="125"/>
      <c r="D12" s="103"/>
      <c r="E12" s="103">
        <v>196.6</v>
      </c>
      <c r="F12" s="125">
        <v>249.9</v>
      </c>
      <c r="G12" s="125">
        <v>244.3</v>
      </c>
      <c r="H12" s="125">
        <v>240.3</v>
      </c>
      <c r="I12" s="125">
        <v>239.4</v>
      </c>
      <c r="J12" s="125">
        <v>199.9</v>
      </c>
      <c r="K12" s="125">
        <v>199.7</v>
      </c>
      <c r="L12" s="125">
        <v>235</v>
      </c>
      <c r="M12" s="125">
        <v>240.6</v>
      </c>
      <c r="N12" s="125">
        <v>261.60000000000002</v>
      </c>
      <c r="O12" s="125">
        <v>214.7</v>
      </c>
      <c r="P12" s="125">
        <v>211.6</v>
      </c>
      <c r="Q12" s="145">
        <v>306.60000000000002</v>
      </c>
      <c r="R12" s="125">
        <v>263.3</v>
      </c>
      <c r="S12" s="125">
        <v>274</v>
      </c>
      <c r="T12" s="125">
        <v>279.10000000000002</v>
      </c>
      <c r="U12" s="145">
        <v>228.6</v>
      </c>
      <c r="V12" s="145">
        <v>228.4</v>
      </c>
      <c r="W12" s="145">
        <v>233.7</v>
      </c>
      <c r="X12" s="145">
        <v>234.9</v>
      </c>
      <c r="Y12" s="145">
        <v>228.4</v>
      </c>
    </row>
    <row r="13" spans="1:25" s="101" customFormat="1" ht="17.149999999999999" customHeight="1" x14ac:dyDescent="0.35">
      <c r="A13" s="117" t="s">
        <v>48</v>
      </c>
      <c r="B13" s="125">
        <v>263.72174540000003</v>
      </c>
      <c r="C13" s="125">
        <v>280.33561120000007</v>
      </c>
      <c r="D13" s="103">
        <v>436.74596484040001</v>
      </c>
      <c r="E13" s="103">
        <v>200.1</v>
      </c>
      <c r="F13" s="125">
        <v>331</v>
      </c>
      <c r="G13" s="125">
        <v>305.60000000000002</v>
      </c>
      <c r="H13" s="125">
        <v>297.5</v>
      </c>
      <c r="I13" s="125">
        <v>338.8</v>
      </c>
      <c r="J13" s="125">
        <v>360.3</v>
      </c>
      <c r="K13" s="125">
        <v>309.5</v>
      </c>
      <c r="L13" s="125">
        <v>295.60000000000002</v>
      </c>
      <c r="M13" s="125">
        <v>284.39999999999998</v>
      </c>
      <c r="N13" s="125">
        <v>318.10000000000002</v>
      </c>
      <c r="O13" s="125">
        <v>306</v>
      </c>
      <c r="P13" s="125">
        <v>314.5</v>
      </c>
      <c r="Q13" s="145">
        <v>292.39999999999998</v>
      </c>
      <c r="R13" s="125">
        <v>288.2</v>
      </c>
      <c r="S13" s="125">
        <v>297.39999999999998</v>
      </c>
      <c r="T13" s="125">
        <v>398.6</v>
      </c>
      <c r="U13" s="145">
        <v>427</v>
      </c>
      <c r="V13" s="145">
        <v>423.26900000000001</v>
      </c>
      <c r="W13" s="145">
        <v>483.8</v>
      </c>
      <c r="X13" s="145">
        <v>485.3</v>
      </c>
      <c r="Y13" s="145">
        <v>414.1</v>
      </c>
    </row>
    <row r="14" spans="1:25" s="110" customFormat="1" ht="17.149999999999999" customHeight="1" x14ac:dyDescent="0.35">
      <c r="A14" s="118" t="s">
        <v>39</v>
      </c>
      <c r="B14" s="149">
        <f t="shared" ref="B14:D14" si="0">SUM(B7,B8,B9,B10,B11,B13)</f>
        <v>8528.2167972199986</v>
      </c>
      <c r="C14" s="149">
        <f t="shared" si="0"/>
        <v>8769.5190481999998</v>
      </c>
      <c r="D14" s="149">
        <f t="shared" si="0"/>
        <v>9094.9019434403999</v>
      </c>
      <c r="E14" s="149">
        <v>9619.9621265999976</v>
      </c>
      <c r="F14" s="149">
        <v>9855.7999999999993</v>
      </c>
      <c r="G14" s="149">
        <v>9984.2999999999993</v>
      </c>
      <c r="H14" s="150">
        <v>10131.1</v>
      </c>
      <c r="I14" s="151">
        <v>10132.799999999999</v>
      </c>
      <c r="J14" s="151">
        <v>9904.2999999999993</v>
      </c>
      <c r="K14" s="151">
        <v>10066.1</v>
      </c>
      <c r="L14" s="150">
        <v>9700.8000000000011</v>
      </c>
      <c r="M14" s="150">
        <v>9941.2000000000007</v>
      </c>
      <c r="N14" s="151">
        <v>9638.9</v>
      </c>
      <c r="O14" s="151">
        <v>9775.5</v>
      </c>
      <c r="P14" s="150">
        <v>9446.6</v>
      </c>
      <c r="Q14" s="152">
        <v>9191.9</v>
      </c>
      <c r="R14" s="151">
        <f>SUM(R7:R13)</f>
        <v>8591.1</v>
      </c>
      <c r="S14" s="151">
        <f>SUM(S7:S13)</f>
        <v>8199.6999999999989</v>
      </c>
      <c r="T14" s="150">
        <v>8449</v>
      </c>
      <c r="U14" s="152">
        <v>8960.7999999999993</v>
      </c>
      <c r="V14" s="152">
        <v>8265.9689999999991</v>
      </c>
      <c r="W14" s="152">
        <v>8282.4</v>
      </c>
      <c r="X14" s="152">
        <v>8572.4</v>
      </c>
      <c r="Y14" s="152">
        <v>8567.6</v>
      </c>
    </row>
    <row r="15" spans="1:25" s="128" customFormat="1" ht="17.149999999999999" customHeight="1" x14ac:dyDescent="0.35">
      <c r="A15" s="127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11"/>
    </row>
    <row r="16" spans="1:25" s="108" customFormat="1" ht="17.149999999999999" customHeight="1" x14ac:dyDescent="0.35">
      <c r="A16" s="59" t="s">
        <v>28</v>
      </c>
      <c r="Q16" s="111"/>
    </row>
    <row r="17" spans="1:20" ht="17.149999999999999" customHeight="1" x14ac:dyDescent="0.35">
      <c r="A17" s="61" t="s">
        <v>34</v>
      </c>
      <c r="D17" s="121"/>
      <c r="E17" s="121"/>
    </row>
    <row r="18" spans="1:20" ht="17.149999999999999" customHeight="1" x14ac:dyDescent="0.35">
      <c r="A18" s="61" t="s">
        <v>31</v>
      </c>
    </row>
    <row r="19" spans="1:20" ht="17.149999999999999" customHeight="1" x14ac:dyDescent="0.35">
      <c r="A19" s="61" t="s">
        <v>32</v>
      </c>
      <c r="F19" s="122"/>
      <c r="G19" s="122"/>
      <c r="H19" s="122"/>
      <c r="I19" s="122"/>
      <c r="T19" s="122"/>
    </row>
    <row r="20" spans="1:20" ht="17.149999999999999" customHeight="1" x14ac:dyDescent="0.35">
      <c r="A20" s="109" t="s">
        <v>40</v>
      </c>
    </row>
    <row r="21" spans="1:20" ht="17.149999999999999" customHeight="1" x14ac:dyDescent="0.35">
      <c r="A21" s="62" t="s">
        <v>33</v>
      </c>
    </row>
    <row r="22" spans="1:20" ht="17.149999999999999" customHeight="1" x14ac:dyDescent="0.35">
      <c r="A22" s="60"/>
    </row>
    <row r="23" spans="1:20" ht="17.149999999999999" customHeight="1" x14ac:dyDescent="0.35">
      <c r="A23" s="60"/>
    </row>
    <row r="24" spans="1:20" ht="17.149999999999999" customHeight="1" x14ac:dyDescent="0.35">
      <c r="A24" s="60"/>
    </row>
    <row r="25" spans="1:20" ht="17.149999999999999" customHeight="1" x14ac:dyDescent="0.35">
      <c r="A25" s="60"/>
    </row>
    <row r="26" spans="1:20" ht="17.149999999999999" customHeight="1" x14ac:dyDescent="0.35">
      <c r="A26" s="60"/>
    </row>
    <row r="27" spans="1:20" ht="17.149999999999999" customHeight="1" x14ac:dyDescent="0.35">
      <c r="A27" s="60"/>
    </row>
    <row r="28" spans="1:20" ht="17.149999999999999" customHeight="1" x14ac:dyDescent="0.35">
      <c r="A28" s="60"/>
    </row>
    <row r="29" spans="1:20" ht="17.149999999999999" customHeight="1" x14ac:dyDescent="0.35">
      <c r="A29" s="101"/>
    </row>
    <row r="30" spans="1:20" ht="17.149999999999999" customHeight="1" x14ac:dyDescent="0.35">
      <c r="A30" s="101"/>
    </row>
    <row r="31" spans="1:20" ht="17.149999999999999" customHeight="1" x14ac:dyDescent="0.35">
      <c r="A31" s="101"/>
    </row>
    <row r="32" spans="1:20" ht="17.149999999999999" customHeight="1" x14ac:dyDescent="0.35">
      <c r="A32" s="101"/>
    </row>
    <row r="33" spans="1:1" ht="17.149999999999999" customHeight="1" x14ac:dyDescent="0.35">
      <c r="A33" s="101"/>
    </row>
    <row r="34" spans="1:1" ht="17.149999999999999" customHeight="1" x14ac:dyDescent="0.35">
      <c r="A34" s="101"/>
    </row>
    <row r="35" spans="1:1" ht="17.149999999999999" customHeight="1" x14ac:dyDescent="0.35">
      <c r="A35" s="101"/>
    </row>
    <row r="36" spans="1:1" ht="17.149999999999999" customHeight="1" x14ac:dyDescent="0.35">
      <c r="A36" s="101"/>
    </row>
    <row r="37" spans="1:1" ht="17.149999999999999" customHeight="1" x14ac:dyDescent="0.35">
      <c r="A37" s="101"/>
    </row>
    <row r="38" spans="1:1" ht="17.149999999999999" customHeight="1" x14ac:dyDescent="0.35">
      <c r="A38" s="101"/>
    </row>
    <row r="39" spans="1:1" ht="17.149999999999999" customHeight="1" x14ac:dyDescent="0.35">
      <c r="A39" s="101"/>
    </row>
    <row r="40" spans="1:1" ht="17.149999999999999" customHeight="1" x14ac:dyDescent="0.35">
      <c r="A40" s="101"/>
    </row>
    <row r="41" spans="1:1" ht="17.149999999999999" customHeight="1" x14ac:dyDescent="0.35">
      <c r="A41" s="101"/>
    </row>
    <row r="42" spans="1:1" ht="17.149999999999999" customHeight="1" x14ac:dyDescent="0.35">
      <c r="A42" s="101"/>
    </row>
    <row r="43" spans="1:1" ht="17.149999999999999" customHeight="1" x14ac:dyDescent="0.35">
      <c r="A43" s="101"/>
    </row>
    <row r="44" spans="1:1" ht="17.149999999999999" customHeight="1" x14ac:dyDescent="0.35">
      <c r="A44" s="101"/>
    </row>
    <row r="45" spans="1:1" ht="17.149999999999999" customHeight="1" x14ac:dyDescent="0.35">
      <c r="A45" s="101"/>
    </row>
    <row r="46" spans="1:1" ht="17.149999999999999" customHeight="1" x14ac:dyDescent="0.35">
      <c r="A46" s="101"/>
    </row>
    <row r="47" spans="1:1" ht="17.149999999999999" customHeight="1" x14ac:dyDescent="0.35">
      <c r="A47" s="101"/>
    </row>
    <row r="48" spans="1:1" ht="17.149999999999999" customHeight="1" x14ac:dyDescent="0.35">
      <c r="A48" s="101"/>
    </row>
    <row r="49" spans="1:1" ht="17.149999999999999" customHeight="1" x14ac:dyDescent="0.35">
      <c r="A49" s="101"/>
    </row>
    <row r="50" spans="1:1" ht="17.149999999999999" customHeight="1" x14ac:dyDescent="0.35">
      <c r="A50" s="101"/>
    </row>
    <row r="51" spans="1:1" ht="17.149999999999999" customHeight="1" x14ac:dyDescent="0.35">
      <c r="A51" s="101"/>
    </row>
    <row r="52" spans="1:1" ht="17.149999999999999" customHeight="1" x14ac:dyDescent="0.35">
      <c r="A52" s="101"/>
    </row>
    <row r="53" spans="1:1" ht="17.149999999999999" customHeight="1" x14ac:dyDescent="0.35">
      <c r="A53" s="101"/>
    </row>
    <row r="54" spans="1:1" ht="17.149999999999999" customHeight="1" x14ac:dyDescent="0.35">
      <c r="A54" s="101"/>
    </row>
    <row r="55" spans="1:1" ht="17.149999999999999" customHeight="1" x14ac:dyDescent="0.35">
      <c r="A55" s="101"/>
    </row>
    <row r="56" spans="1:1" ht="17.149999999999999" customHeight="1" x14ac:dyDescent="0.35">
      <c r="A56" s="101"/>
    </row>
    <row r="57" spans="1:1" ht="17.149999999999999" customHeight="1" x14ac:dyDescent="0.35">
      <c r="A57" s="101"/>
    </row>
    <row r="58" spans="1:1" ht="17.149999999999999" customHeight="1" x14ac:dyDescent="0.35">
      <c r="A58" s="101"/>
    </row>
    <row r="59" spans="1:1" ht="17.149999999999999" customHeight="1" x14ac:dyDescent="0.35">
      <c r="A59" s="101"/>
    </row>
    <row r="60" spans="1:1" ht="17.149999999999999" customHeight="1" x14ac:dyDescent="0.35">
      <c r="A60" s="101"/>
    </row>
    <row r="61" spans="1:1" ht="17.149999999999999" customHeight="1" x14ac:dyDescent="0.35">
      <c r="A61" s="101"/>
    </row>
    <row r="62" spans="1:1" ht="17.149999999999999" customHeight="1" x14ac:dyDescent="0.35">
      <c r="A62" s="101"/>
    </row>
    <row r="63" spans="1:1" ht="17.149999999999999" customHeight="1" x14ac:dyDescent="0.35">
      <c r="A63" s="101"/>
    </row>
    <row r="64" spans="1:1" ht="17.149999999999999" customHeight="1" x14ac:dyDescent="0.35">
      <c r="A64" s="101"/>
    </row>
    <row r="65" spans="1:1" ht="17.149999999999999" customHeight="1" x14ac:dyDescent="0.35">
      <c r="A65" s="101"/>
    </row>
    <row r="66" spans="1:1" ht="17.149999999999999" customHeight="1" x14ac:dyDescent="0.35">
      <c r="A66" s="101"/>
    </row>
    <row r="67" spans="1:1" ht="17.149999999999999" customHeight="1" x14ac:dyDescent="0.35">
      <c r="A67" s="101"/>
    </row>
    <row r="68" spans="1:1" ht="17.149999999999999" customHeight="1" x14ac:dyDescent="0.35">
      <c r="A68" s="101"/>
    </row>
    <row r="69" spans="1:1" ht="17.149999999999999" customHeight="1" x14ac:dyDescent="0.35">
      <c r="A69" s="101"/>
    </row>
    <row r="70" spans="1:1" ht="17.149999999999999" customHeight="1" x14ac:dyDescent="0.35">
      <c r="A70" s="101"/>
    </row>
    <row r="71" spans="1:1" ht="17.149999999999999" customHeight="1" x14ac:dyDescent="0.35">
      <c r="A71" s="101"/>
    </row>
    <row r="72" spans="1:1" ht="17.149999999999999" customHeight="1" x14ac:dyDescent="0.35">
      <c r="A72" s="101"/>
    </row>
    <row r="73" spans="1:1" ht="17.149999999999999" customHeight="1" x14ac:dyDescent="0.35">
      <c r="A73" s="101"/>
    </row>
    <row r="74" spans="1:1" ht="17.149999999999999" customHeight="1" x14ac:dyDescent="0.35">
      <c r="A74" s="101"/>
    </row>
    <row r="75" spans="1:1" ht="17.149999999999999" customHeight="1" x14ac:dyDescent="0.35">
      <c r="A75" s="101"/>
    </row>
    <row r="76" spans="1:1" ht="17.149999999999999" customHeight="1" x14ac:dyDescent="0.35">
      <c r="A76" s="101"/>
    </row>
    <row r="77" spans="1:1" ht="17.149999999999999" customHeight="1" x14ac:dyDescent="0.35">
      <c r="A77" s="101"/>
    </row>
    <row r="78" spans="1:1" ht="17.149999999999999" customHeight="1" x14ac:dyDescent="0.35">
      <c r="A78" s="101"/>
    </row>
    <row r="79" spans="1:1" ht="17.149999999999999" customHeight="1" x14ac:dyDescent="0.35">
      <c r="A79" s="101"/>
    </row>
    <row r="80" spans="1:1" ht="17.149999999999999" customHeight="1" x14ac:dyDescent="0.35">
      <c r="A80" s="101"/>
    </row>
    <row r="81" spans="1:1" ht="17.149999999999999" customHeight="1" x14ac:dyDescent="0.35">
      <c r="A81" s="101"/>
    </row>
    <row r="82" spans="1:1" ht="17.149999999999999" customHeight="1" x14ac:dyDescent="0.35">
      <c r="A82" s="101"/>
    </row>
    <row r="83" spans="1:1" ht="17.149999999999999" customHeight="1" x14ac:dyDescent="0.35">
      <c r="A83" s="101"/>
    </row>
    <row r="84" spans="1:1" ht="17.149999999999999" customHeight="1" x14ac:dyDescent="0.35">
      <c r="A84" s="101"/>
    </row>
    <row r="85" spans="1:1" ht="17.149999999999999" customHeight="1" x14ac:dyDescent="0.35">
      <c r="A85" s="101"/>
    </row>
    <row r="86" spans="1:1" ht="17.149999999999999" customHeight="1" x14ac:dyDescent="0.35">
      <c r="A86" s="101"/>
    </row>
    <row r="87" spans="1:1" ht="17.149999999999999" customHeight="1" x14ac:dyDescent="0.35">
      <c r="A87" s="101"/>
    </row>
    <row r="88" spans="1:1" ht="17.149999999999999" customHeight="1" x14ac:dyDescent="0.35">
      <c r="A88" s="101"/>
    </row>
    <row r="89" spans="1:1" ht="17.149999999999999" customHeight="1" x14ac:dyDescent="0.35">
      <c r="A89" s="101"/>
    </row>
    <row r="90" spans="1:1" ht="17.149999999999999" customHeight="1" x14ac:dyDescent="0.35">
      <c r="A90" s="101"/>
    </row>
    <row r="91" spans="1:1" ht="17.149999999999999" customHeight="1" x14ac:dyDescent="0.35">
      <c r="A91" s="101"/>
    </row>
    <row r="92" spans="1:1" ht="17.149999999999999" customHeight="1" x14ac:dyDescent="0.35">
      <c r="A92" s="101"/>
    </row>
    <row r="93" spans="1:1" ht="17.149999999999999" customHeight="1" x14ac:dyDescent="0.35">
      <c r="A93" s="101"/>
    </row>
    <row r="94" spans="1:1" ht="17.149999999999999" customHeight="1" x14ac:dyDescent="0.35">
      <c r="A94" s="101"/>
    </row>
    <row r="95" spans="1:1" ht="17.149999999999999" customHeight="1" x14ac:dyDescent="0.35">
      <c r="A95" s="101"/>
    </row>
    <row r="96" spans="1:1" ht="17.149999999999999" customHeight="1" x14ac:dyDescent="0.35">
      <c r="A96" s="101"/>
    </row>
    <row r="97" spans="1:1" ht="17.149999999999999" customHeight="1" x14ac:dyDescent="0.35">
      <c r="A97" s="101"/>
    </row>
    <row r="98" spans="1:1" ht="17.149999999999999" customHeight="1" x14ac:dyDescent="0.35">
      <c r="A98" s="101"/>
    </row>
    <row r="99" spans="1:1" ht="17.149999999999999" customHeight="1" x14ac:dyDescent="0.35">
      <c r="A99" s="101"/>
    </row>
    <row r="100" spans="1:1" ht="17.149999999999999" customHeight="1" x14ac:dyDescent="0.35">
      <c r="A100" s="101"/>
    </row>
    <row r="101" spans="1:1" ht="17.149999999999999" customHeight="1" x14ac:dyDescent="0.35">
      <c r="A101" s="101"/>
    </row>
    <row r="102" spans="1:1" ht="17.149999999999999" customHeight="1" x14ac:dyDescent="0.35">
      <c r="A102" s="101"/>
    </row>
    <row r="103" spans="1:1" ht="17.149999999999999" customHeight="1" x14ac:dyDescent="0.35">
      <c r="A103" s="101"/>
    </row>
    <row r="104" spans="1:1" ht="17.149999999999999" customHeight="1" x14ac:dyDescent="0.35">
      <c r="A104" s="101"/>
    </row>
    <row r="105" spans="1:1" ht="17.149999999999999" customHeight="1" x14ac:dyDescent="0.35">
      <c r="A105" s="101"/>
    </row>
    <row r="106" spans="1:1" ht="17.149999999999999" customHeight="1" x14ac:dyDescent="0.35">
      <c r="A106" s="101"/>
    </row>
    <row r="107" spans="1:1" ht="17.149999999999999" customHeight="1" x14ac:dyDescent="0.35">
      <c r="A107" s="101"/>
    </row>
    <row r="108" spans="1:1" ht="17.149999999999999" customHeight="1" x14ac:dyDescent="0.35">
      <c r="A108" s="101"/>
    </row>
    <row r="109" spans="1:1" ht="17.149999999999999" customHeight="1" x14ac:dyDescent="0.35">
      <c r="A109" s="101"/>
    </row>
    <row r="110" spans="1:1" ht="17.149999999999999" customHeight="1" x14ac:dyDescent="0.35">
      <c r="A110" s="101"/>
    </row>
    <row r="111" spans="1:1" ht="17.149999999999999" customHeight="1" x14ac:dyDescent="0.35">
      <c r="A111" s="101"/>
    </row>
    <row r="112" spans="1:1" ht="17.149999999999999" customHeight="1" x14ac:dyDescent="0.35">
      <c r="A112" s="101"/>
    </row>
    <row r="113" spans="1:1" ht="17.149999999999999" customHeight="1" x14ac:dyDescent="0.35">
      <c r="A113" s="101"/>
    </row>
    <row r="114" spans="1:1" ht="17.149999999999999" customHeight="1" x14ac:dyDescent="0.35">
      <c r="A114" s="101"/>
    </row>
    <row r="115" spans="1:1" ht="17.149999999999999" customHeight="1" x14ac:dyDescent="0.35">
      <c r="A115" s="101"/>
    </row>
    <row r="116" spans="1:1" ht="17.149999999999999" customHeight="1" x14ac:dyDescent="0.35">
      <c r="A116" s="101"/>
    </row>
    <row r="117" spans="1:1" ht="17.149999999999999" customHeight="1" x14ac:dyDescent="0.35">
      <c r="A117" s="101"/>
    </row>
    <row r="118" spans="1:1" ht="17.149999999999999" customHeight="1" x14ac:dyDescent="0.35">
      <c r="A118" s="101"/>
    </row>
    <row r="119" spans="1:1" ht="17.149999999999999" customHeight="1" x14ac:dyDescent="0.35">
      <c r="A119" s="101"/>
    </row>
    <row r="120" spans="1:1" ht="17.149999999999999" customHeight="1" x14ac:dyDescent="0.35">
      <c r="A120" s="101"/>
    </row>
    <row r="121" spans="1:1" ht="17.149999999999999" customHeight="1" x14ac:dyDescent="0.35">
      <c r="A121" s="101"/>
    </row>
    <row r="122" spans="1:1" ht="17.149999999999999" customHeight="1" x14ac:dyDescent="0.35">
      <c r="A122" s="101"/>
    </row>
    <row r="123" spans="1:1" ht="17.149999999999999" customHeight="1" x14ac:dyDescent="0.35">
      <c r="A123" s="101"/>
    </row>
    <row r="124" spans="1:1" ht="17.149999999999999" customHeight="1" x14ac:dyDescent="0.35">
      <c r="A124" s="101"/>
    </row>
    <row r="125" spans="1:1" ht="17.149999999999999" customHeight="1" x14ac:dyDescent="0.35">
      <c r="A125" s="101"/>
    </row>
    <row r="126" spans="1:1" ht="17.149999999999999" customHeight="1" x14ac:dyDescent="0.35">
      <c r="A126" s="101"/>
    </row>
    <row r="127" spans="1:1" ht="17.149999999999999" customHeight="1" x14ac:dyDescent="0.35">
      <c r="A127" s="101"/>
    </row>
    <row r="128" spans="1:1" ht="17.149999999999999" customHeight="1" x14ac:dyDescent="0.35">
      <c r="A128" s="101"/>
    </row>
  </sheetData>
  <mergeCells count="6">
    <mergeCell ref="V5:Y5"/>
    <mergeCell ref="R5:U5"/>
    <mergeCell ref="A2:D2"/>
    <mergeCell ref="F5:I5"/>
    <mergeCell ref="J5:M5"/>
    <mergeCell ref="N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47"/>
  <sheetViews>
    <sheetView zoomScale="80" zoomScaleNormal="80" workbookViewId="0">
      <pane xSplit="1" ySplit="5" topLeftCell="V6" activePane="bottomRight" state="frozen"/>
      <selection activeCell="E12" sqref="E12"/>
      <selection pane="topRight" activeCell="E12" sqref="E12"/>
      <selection pane="bottomLeft" activeCell="E12" sqref="E12"/>
      <selection pane="bottomRight" activeCell="U4" sqref="U4"/>
    </sheetView>
  </sheetViews>
  <sheetFormatPr defaultRowHeight="15.5" x14ac:dyDescent="0.35"/>
  <cols>
    <col min="1" max="1" width="44.81640625" style="193" customWidth="1"/>
    <col min="2" max="12" width="12.453125" style="193" customWidth="1"/>
    <col min="13" max="13" width="13.54296875" style="193" customWidth="1"/>
    <col min="14" max="14" width="13" style="193" customWidth="1"/>
    <col min="15" max="15" width="14" style="193" customWidth="1"/>
    <col min="16" max="16" width="14.54296875" style="193" customWidth="1"/>
    <col min="17" max="17" width="13.81640625" style="138" customWidth="1"/>
    <col min="18" max="18" width="12.453125" style="193" customWidth="1"/>
    <col min="19" max="19" width="13.1796875" style="193" customWidth="1"/>
    <col min="20" max="20" width="13.81640625" style="193" customWidth="1"/>
    <col min="21" max="21" width="12.453125" style="193" customWidth="1"/>
    <col min="22" max="22" width="10.81640625" style="193" customWidth="1"/>
    <col min="23" max="23" width="10.81640625" style="193" bestFit="1" customWidth="1"/>
    <col min="24" max="24" width="11.7265625" style="193" customWidth="1"/>
    <col min="25" max="25" width="10.81640625" style="193" bestFit="1" customWidth="1"/>
    <col min="26" max="226" width="8.81640625" style="193"/>
    <col min="227" max="227" width="73" style="193" customWidth="1"/>
    <col min="228" max="245" width="13.54296875" style="193" customWidth="1"/>
    <col min="246" max="482" width="8.81640625" style="193"/>
    <col min="483" max="483" width="73" style="193" customWidth="1"/>
    <col min="484" max="501" width="13.54296875" style="193" customWidth="1"/>
    <col min="502" max="738" width="8.81640625" style="193"/>
    <col min="739" max="739" width="73" style="193" customWidth="1"/>
    <col min="740" max="757" width="13.54296875" style="193" customWidth="1"/>
    <col min="758" max="994" width="8.81640625" style="193"/>
    <col min="995" max="995" width="73" style="193" customWidth="1"/>
    <col min="996" max="1013" width="13.54296875" style="193" customWidth="1"/>
    <col min="1014" max="1250" width="8.81640625" style="193"/>
    <col min="1251" max="1251" width="73" style="193" customWidth="1"/>
    <col min="1252" max="1269" width="13.54296875" style="193" customWidth="1"/>
    <col min="1270" max="1506" width="8.81640625" style="193"/>
    <col min="1507" max="1507" width="73" style="193" customWidth="1"/>
    <col min="1508" max="1525" width="13.54296875" style="193" customWidth="1"/>
    <col min="1526" max="1762" width="8.81640625" style="193"/>
    <col min="1763" max="1763" width="73" style="193" customWidth="1"/>
    <col min="1764" max="1781" width="13.54296875" style="193" customWidth="1"/>
    <col min="1782" max="2018" width="8.81640625" style="193"/>
    <col min="2019" max="2019" width="73" style="193" customWidth="1"/>
    <col min="2020" max="2037" width="13.54296875" style="193" customWidth="1"/>
    <col min="2038" max="2274" width="8.81640625" style="193"/>
    <col min="2275" max="2275" width="73" style="193" customWidth="1"/>
    <col min="2276" max="2293" width="13.54296875" style="193" customWidth="1"/>
    <col min="2294" max="2530" width="8.81640625" style="193"/>
    <col min="2531" max="2531" width="73" style="193" customWidth="1"/>
    <col min="2532" max="2549" width="13.54296875" style="193" customWidth="1"/>
    <col min="2550" max="2786" width="8.81640625" style="193"/>
    <col min="2787" max="2787" width="73" style="193" customWidth="1"/>
    <col min="2788" max="2805" width="13.54296875" style="193" customWidth="1"/>
    <col min="2806" max="3042" width="8.81640625" style="193"/>
    <col min="3043" max="3043" width="73" style="193" customWidth="1"/>
    <col min="3044" max="3061" width="13.54296875" style="193" customWidth="1"/>
    <col min="3062" max="3298" width="8.81640625" style="193"/>
    <col min="3299" max="3299" width="73" style="193" customWidth="1"/>
    <col min="3300" max="3317" width="13.54296875" style="193" customWidth="1"/>
    <col min="3318" max="3554" width="8.81640625" style="193"/>
    <col min="3555" max="3555" width="73" style="193" customWidth="1"/>
    <col min="3556" max="3573" width="13.54296875" style="193" customWidth="1"/>
    <col min="3574" max="3810" width="8.81640625" style="193"/>
    <col min="3811" max="3811" width="73" style="193" customWidth="1"/>
    <col min="3812" max="3829" width="13.54296875" style="193" customWidth="1"/>
    <col min="3830" max="4066" width="8.81640625" style="193"/>
    <col min="4067" max="4067" width="73" style="193" customWidth="1"/>
    <col min="4068" max="4085" width="13.54296875" style="193" customWidth="1"/>
    <col min="4086" max="4322" width="8.81640625" style="193"/>
    <col min="4323" max="4323" width="73" style="193" customWidth="1"/>
    <col min="4324" max="4341" width="13.54296875" style="193" customWidth="1"/>
    <col min="4342" max="4578" width="8.81640625" style="193"/>
    <col min="4579" max="4579" width="73" style="193" customWidth="1"/>
    <col min="4580" max="4597" width="13.54296875" style="193" customWidth="1"/>
    <col min="4598" max="4834" width="8.81640625" style="193"/>
    <col min="4835" max="4835" width="73" style="193" customWidth="1"/>
    <col min="4836" max="4853" width="13.54296875" style="193" customWidth="1"/>
    <col min="4854" max="5090" width="8.81640625" style="193"/>
    <col min="5091" max="5091" width="73" style="193" customWidth="1"/>
    <col min="5092" max="5109" width="13.54296875" style="193" customWidth="1"/>
    <col min="5110" max="5346" width="8.81640625" style="193"/>
    <col min="5347" max="5347" width="73" style="193" customWidth="1"/>
    <col min="5348" max="5365" width="13.54296875" style="193" customWidth="1"/>
    <col min="5366" max="5602" width="8.81640625" style="193"/>
    <col min="5603" max="5603" width="73" style="193" customWidth="1"/>
    <col min="5604" max="5621" width="13.54296875" style="193" customWidth="1"/>
    <col min="5622" max="5858" width="8.81640625" style="193"/>
    <col min="5859" max="5859" width="73" style="193" customWidth="1"/>
    <col min="5860" max="5877" width="13.54296875" style="193" customWidth="1"/>
    <col min="5878" max="6114" width="8.81640625" style="193"/>
    <col min="6115" max="6115" width="73" style="193" customWidth="1"/>
    <col min="6116" max="6133" width="13.54296875" style="193" customWidth="1"/>
    <col min="6134" max="6370" width="8.81640625" style="193"/>
    <col min="6371" max="6371" width="73" style="193" customWidth="1"/>
    <col min="6372" max="6389" width="13.54296875" style="193" customWidth="1"/>
    <col min="6390" max="6626" width="8.81640625" style="193"/>
    <col min="6627" max="6627" width="73" style="193" customWidth="1"/>
    <col min="6628" max="6645" width="13.54296875" style="193" customWidth="1"/>
    <col min="6646" max="6882" width="8.81640625" style="193"/>
    <col min="6883" max="6883" width="73" style="193" customWidth="1"/>
    <col min="6884" max="6901" width="13.54296875" style="193" customWidth="1"/>
    <col min="6902" max="7138" width="8.81640625" style="193"/>
    <col min="7139" max="7139" width="73" style="193" customWidth="1"/>
    <col min="7140" max="7157" width="13.54296875" style="193" customWidth="1"/>
    <col min="7158" max="7394" width="8.81640625" style="193"/>
    <col min="7395" max="7395" width="73" style="193" customWidth="1"/>
    <col min="7396" max="7413" width="13.54296875" style="193" customWidth="1"/>
    <col min="7414" max="7650" width="8.81640625" style="193"/>
    <col min="7651" max="7651" width="73" style="193" customWidth="1"/>
    <col min="7652" max="7669" width="13.54296875" style="193" customWidth="1"/>
    <col min="7670" max="7906" width="8.81640625" style="193"/>
    <col min="7907" max="7907" width="73" style="193" customWidth="1"/>
    <col min="7908" max="7925" width="13.54296875" style="193" customWidth="1"/>
    <col min="7926" max="8162" width="8.81640625" style="193"/>
    <col min="8163" max="8163" width="73" style="193" customWidth="1"/>
    <col min="8164" max="8181" width="13.54296875" style="193" customWidth="1"/>
    <col min="8182" max="8418" width="8.81640625" style="193"/>
    <col min="8419" max="8419" width="73" style="193" customWidth="1"/>
    <col min="8420" max="8437" width="13.54296875" style="193" customWidth="1"/>
    <col min="8438" max="8674" width="8.81640625" style="193"/>
    <col min="8675" max="8675" width="73" style="193" customWidth="1"/>
    <col min="8676" max="8693" width="13.54296875" style="193" customWidth="1"/>
    <col min="8694" max="8930" width="8.81640625" style="193"/>
    <col min="8931" max="8931" width="73" style="193" customWidth="1"/>
    <col min="8932" max="8949" width="13.54296875" style="193" customWidth="1"/>
    <col min="8950" max="9186" width="8.81640625" style="193"/>
    <col min="9187" max="9187" width="73" style="193" customWidth="1"/>
    <col min="9188" max="9205" width="13.54296875" style="193" customWidth="1"/>
    <col min="9206" max="9442" width="8.81640625" style="193"/>
    <col min="9443" max="9443" width="73" style="193" customWidth="1"/>
    <col min="9444" max="9461" width="13.54296875" style="193" customWidth="1"/>
    <col min="9462" max="9698" width="8.81640625" style="193"/>
    <col min="9699" max="9699" width="73" style="193" customWidth="1"/>
    <col min="9700" max="9717" width="13.54296875" style="193" customWidth="1"/>
    <col min="9718" max="9954" width="8.81640625" style="193"/>
    <col min="9955" max="9955" width="73" style="193" customWidth="1"/>
    <col min="9956" max="9973" width="13.54296875" style="193" customWidth="1"/>
    <col min="9974" max="10210" width="8.81640625" style="193"/>
    <col min="10211" max="10211" width="73" style="193" customWidth="1"/>
    <col min="10212" max="10229" width="13.54296875" style="193" customWidth="1"/>
    <col min="10230" max="10466" width="8.81640625" style="193"/>
    <col min="10467" max="10467" width="73" style="193" customWidth="1"/>
    <col min="10468" max="10485" width="13.54296875" style="193" customWidth="1"/>
    <col min="10486" max="10722" width="8.81640625" style="193"/>
    <col min="10723" max="10723" width="73" style="193" customWidth="1"/>
    <col min="10724" max="10741" width="13.54296875" style="193" customWidth="1"/>
    <col min="10742" max="10978" width="8.81640625" style="193"/>
    <col min="10979" max="10979" width="73" style="193" customWidth="1"/>
    <col min="10980" max="10997" width="13.54296875" style="193" customWidth="1"/>
    <col min="10998" max="11234" width="8.81640625" style="193"/>
    <col min="11235" max="11235" width="73" style="193" customWidth="1"/>
    <col min="11236" max="11253" width="13.54296875" style="193" customWidth="1"/>
    <col min="11254" max="11490" width="8.81640625" style="193"/>
    <col min="11491" max="11491" width="73" style="193" customWidth="1"/>
    <col min="11492" max="11509" width="13.54296875" style="193" customWidth="1"/>
    <col min="11510" max="11746" width="8.81640625" style="193"/>
    <col min="11747" max="11747" width="73" style="193" customWidth="1"/>
    <col min="11748" max="11765" width="13.54296875" style="193" customWidth="1"/>
    <col min="11766" max="12002" width="8.81640625" style="193"/>
    <col min="12003" max="12003" width="73" style="193" customWidth="1"/>
    <col min="12004" max="12021" width="13.54296875" style="193" customWidth="1"/>
    <col min="12022" max="12258" width="8.81640625" style="193"/>
    <col min="12259" max="12259" width="73" style="193" customWidth="1"/>
    <col min="12260" max="12277" width="13.54296875" style="193" customWidth="1"/>
    <col min="12278" max="12514" width="8.81640625" style="193"/>
    <col min="12515" max="12515" width="73" style="193" customWidth="1"/>
    <col min="12516" max="12533" width="13.54296875" style="193" customWidth="1"/>
    <col min="12534" max="12770" width="8.81640625" style="193"/>
    <col min="12771" max="12771" width="73" style="193" customWidth="1"/>
    <col min="12772" max="12789" width="13.54296875" style="193" customWidth="1"/>
    <col min="12790" max="13026" width="8.81640625" style="193"/>
    <col min="13027" max="13027" width="73" style="193" customWidth="1"/>
    <col min="13028" max="13045" width="13.54296875" style="193" customWidth="1"/>
    <col min="13046" max="13282" width="8.81640625" style="193"/>
    <col min="13283" max="13283" width="73" style="193" customWidth="1"/>
    <col min="13284" max="13301" width="13.54296875" style="193" customWidth="1"/>
    <col min="13302" max="13538" width="8.81640625" style="193"/>
    <col min="13539" max="13539" width="73" style="193" customWidth="1"/>
    <col min="13540" max="13557" width="13.54296875" style="193" customWidth="1"/>
    <col min="13558" max="13794" width="8.81640625" style="193"/>
    <col min="13795" max="13795" width="73" style="193" customWidth="1"/>
    <col min="13796" max="13813" width="13.54296875" style="193" customWidth="1"/>
    <col min="13814" max="14050" width="8.81640625" style="193"/>
    <col min="14051" max="14051" width="73" style="193" customWidth="1"/>
    <col min="14052" max="14069" width="13.54296875" style="193" customWidth="1"/>
    <col min="14070" max="14306" width="8.81640625" style="193"/>
    <col min="14307" max="14307" width="73" style="193" customWidth="1"/>
    <col min="14308" max="14325" width="13.54296875" style="193" customWidth="1"/>
    <col min="14326" max="14562" width="8.81640625" style="193"/>
    <col min="14563" max="14563" width="73" style="193" customWidth="1"/>
    <col min="14564" max="14581" width="13.54296875" style="193" customWidth="1"/>
    <col min="14582" max="14818" width="8.81640625" style="193"/>
    <col min="14819" max="14819" width="73" style="193" customWidth="1"/>
    <col min="14820" max="14837" width="13.54296875" style="193" customWidth="1"/>
    <col min="14838" max="15074" width="8.81640625" style="193"/>
    <col min="15075" max="15075" width="73" style="193" customWidth="1"/>
    <col min="15076" max="15093" width="13.54296875" style="193" customWidth="1"/>
    <col min="15094" max="15330" width="8.81640625" style="193"/>
    <col min="15331" max="15331" width="73" style="193" customWidth="1"/>
    <col min="15332" max="15349" width="13.54296875" style="193" customWidth="1"/>
    <col min="15350" max="15586" width="8.81640625" style="193"/>
    <col min="15587" max="15587" width="73" style="193" customWidth="1"/>
    <col min="15588" max="15605" width="13.54296875" style="193" customWidth="1"/>
    <col min="15606" max="15842" width="8.81640625" style="193"/>
    <col min="15843" max="15843" width="73" style="193" customWidth="1"/>
    <col min="15844" max="15861" width="13.54296875" style="193" customWidth="1"/>
    <col min="15862" max="16098" width="8.81640625" style="193"/>
    <col min="16099" max="16099" width="73" style="193" customWidth="1"/>
    <col min="16100" max="16117" width="13.54296875" style="193" customWidth="1"/>
    <col min="16118" max="16376" width="8.81640625" style="193"/>
    <col min="16377" max="16384" width="9.1796875" style="193" customWidth="1"/>
  </cols>
  <sheetData>
    <row r="2" spans="1:25" ht="17.149999999999999" customHeight="1" x14ac:dyDescent="0.35">
      <c r="A2" s="247" t="s">
        <v>49</v>
      </c>
      <c r="B2" s="247"/>
      <c r="C2" s="247"/>
      <c r="D2" s="247"/>
    </row>
    <row r="3" spans="1:25" ht="17.149999999999999" customHeight="1" x14ac:dyDescent="0.35">
      <c r="A3" s="194"/>
      <c r="B3" s="194"/>
      <c r="C3" s="194"/>
      <c r="D3" s="194"/>
      <c r="E3" s="194"/>
    </row>
    <row r="4" spans="1:25" ht="17.149999999999999" customHeight="1" x14ac:dyDescent="0.35">
      <c r="A4" s="194"/>
      <c r="B4" s="194"/>
      <c r="C4" s="194"/>
      <c r="D4" s="195"/>
      <c r="F4" s="196"/>
      <c r="M4" s="197"/>
      <c r="N4" s="197"/>
      <c r="O4" s="197"/>
      <c r="U4" s="139"/>
      <c r="V4" s="167"/>
      <c r="W4" s="167"/>
      <c r="X4" s="167"/>
      <c r="Y4" s="213" t="s">
        <v>1</v>
      </c>
    </row>
    <row r="5" spans="1:25" ht="19.5" customHeight="1" x14ac:dyDescent="0.35">
      <c r="A5" s="198" t="s">
        <v>12</v>
      </c>
      <c r="B5" s="199">
        <v>2016</v>
      </c>
      <c r="C5" s="199">
        <v>2017</v>
      </c>
      <c r="D5" s="199">
        <v>2018</v>
      </c>
      <c r="E5" s="199">
        <v>2019</v>
      </c>
      <c r="F5" s="248">
        <v>2020</v>
      </c>
      <c r="G5" s="249"/>
      <c r="H5" s="249"/>
      <c r="I5" s="250"/>
      <c r="J5" s="243">
        <v>2021</v>
      </c>
      <c r="K5" s="244"/>
      <c r="L5" s="244"/>
      <c r="M5" s="245"/>
      <c r="N5" s="235">
        <v>2022</v>
      </c>
      <c r="O5" s="235"/>
      <c r="P5" s="235"/>
      <c r="Q5" s="235"/>
      <c r="R5" s="235">
        <v>2023</v>
      </c>
      <c r="S5" s="235"/>
      <c r="T5" s="235"/>
      <c r="U5" s="235"/>
      <c r="V5" s="251">
        <v>2024</v>
      </c>
      <c r="W5" s="252"/>
      <c r="X5" s="252"/>
      <c r="Y5" s="253"/>
    </row>
    <row r="6" spans="1:25" s="201" customFormat="1" ht="17.149999999999999" customHeight="1" x14ac:dyDescent="0.35">
      <c r="A6" s="200"/>
      <c r="B6" s="190"/>
      <c r="C6" s="190"/>
      <c r="D6" s="190"/>
      <c r="E6" s="190"/>
      <c r="F6" s="168" t="s">
        <v>3</v>
      </c>
      <c r="G6" s="168" t="s">
        <v>4</v>
      </c>
      <c r="H6" s="168" t="s">
        <v>5</v>
      </c>
      <c r="I6" s="190" t="s">
        <v>6</v>
      </c>
      <c r="J6" s="190" t="s">
        <v>3</v>
      </c>
      <c r="K6" s="168" t="s">
        <v>4</v>
      </c>
      <c r="L6" s="168" t="s">
        <v>5</v>
      </c>
      <c r="M6" s="190" t="s">
        <v>6</v>
      </c>
      <c r="N6" s="190" t="s">
        <v>3</v>
      </c>
      <c r="O6" s="168" t="s">
        <v>4</v>
      </c>
      <c r="P6" s="168" t="s">
        <v>5</v>
      </c>
      <c r="Q6" s="190" t="s">
        <v>6</v>
      </c>
      <c r="R6" s="190" t="s">
        <v>3</v>
      </c>
      <c r="S6" s="168" t="s">
        <v>4</v>
      </c>
      <c r="T6" s="168" t="s">
        <v>5</v>
      </c>
      <c r="U6" s="190" t="s">
        <v>6</v>
      </c>
      <c r="V6" s="174" t="s">
        <v>3</v>
      </c>
      <c r="W6" s="174" t="s">
        <v>4</v>
      </c>
      <c r="X6" s="174" t="s">
        <v>5</v>
      </c>
      <c r="Y6" s="174" t="s">
        <v>6</v>
      </c>
    </row>
    <row r="7" spans="1:25" s="124" customFormat="1" ht="17.149999999999999" customHeight="1" x14ac:dyDescent="0.35">
      <c r="A7" s="202" t="s">
        <v>50</v>
      </c>
      <c r="B7" s="146">
        <v>557.79999999999995</v>
      </c>
      <c r="C7" s="146">
        <v>1134.1000000000001</v>
      </c>
      <c r="D7" s="146">
        <v>580.1099999999999</v>
      </c>
      <c r="E7" s="146">
        <v>162.99999999999997</v>
      </c>
      <c r="F7" s="147">
        <v>682.6</v>
      </c>
      <c r="G7" s="147">
        <v>677.9</v>
      </c>
      <c r="H7" s="147">
        <v>628.70000000000005</v>
      </c>
      <c r="I7" s="153">
        <v>772.1</v>
      </c>
      <c r="J7" s="153">
        <v>609.4</v>
      </c>
      <c r="K7" s="153">
        <v>654.20000000000005</v>
      </c>
      <c r="L7" s="153">
        <v>660.3</v>
      </c>
      <c r="M7" s="153">
        <v>633.9</v>
      </c>
      <c r="N7" s="153">
        <v>944.4</v>
      </c>
      <c r="O7" s="153">
        <v>696.4</v>
      </c>
      <c r="P7" s="153">
        <v>709.1</v>
      </c>
      <c r="Q7" s="153">
        <v>668.8</v>
      </c>
      <c r="R7" s="153">
        <v>629.4</v>
      </c>
      <c r="S7" s="153">
        <v>518.29999999999995</v>
      </c>
      <c r="T7" s="153">
        <v>600.9</v>
      </c>
      <c r="U7" s="153">
        <v>633.1</v>
      </c>
      <c r="V7" s="153">
        <v>631.6</v>
      </c>
      <c r="W7" s="153">
        <v>586.70000000000005</v>
      </c>
      <c r="X7" s="153">
        <v>649.9</v>
      </c>
      <c r="Y7" s="153">
        <v>581.70000000000005</v>
      </c>
    </row>
    <row r="8" spans="1:25" s="204" customFormat="1" ht="17.149999999999999" customHeight="1" x14ac:dyDescent="0.35">
      <c r="A8" s="203" t="s">
        <v>51</v>
      </c>
      <c r="B8" s="103">
        <v>182.7</v>
      </c>
      <c r="C8" s="103">
        <v>847.9</v>
      </c>
      <c r="D8" s="119">
        <v>212.2</v>
      </c>
      <c r="E8" s="119">
        <v>-188.5</v>
      </c>
      <c r="F8" s="125">
        <v>220.8</v>
      </c>
      <c r="G8" s="125">
        <v>214.4</v>
      </c>
      <c r="H8" s="125">
        <v>197.3</v>
      </c>
      <c r="I8" s="125">
        <v>250.1</v>
      </c>
      <c r="J8" s="125">
        <v>169</v>
      </c>
      <c r="K8" s="125">
        <v>225.8</v>
      </c>
      <c r="L8" s="125">
        <v>227.9</v>
      </c>
      <c r="M8" s="125">
        <v>242.5</v>
      </c>
      <c r="N8" s="125">
        <v>271.8</v>
      </c>
      <c r="O8" s="125">
        <v>225.9</v>
      </c>
      <c r="P8" s="125">
        <v>234.4</v>
      </c>
      <c r="Q8" s="125">
        <v>232.6</v>
      </c>
      <c r="R8" s="125">
        <v>226.2</v>
      </c>
      <c r="S8" s="125">
        <v>166.6</v>
      </c>
      <c r="T8" s="125">
        <v>238.8</v>
      </c>
      <c r="U8" s="125">
        <v>269.5</v>
      </c>
      <c r="V8" s="125">
        <v>264.10000000000002</v>
      </c>
      <c r="W8" s="125">
        <v>263.89999999999998</v>
      </c>
      <c r="X8" s="125">
        <v>268.10000000000002</v>
      </c>
      <c r="Y8" s="125">
        <v>293</v>
      </c>
    </row>
    <row r="9" spans="1:25" s="204" customFormat="1" ht="17.149999999999999" customHeight="1" x14ac:dyDescent="0.35">
      <c r="A9" s="203" t="s">
        <v>52</v>
      </c>
      <c r="B9" s="103">
        <v>369.7</v>
      </c>
      <c r="C9" s="103">
        <v>280</v>
      </c>
      <c r="D9" s="119">
        <v>360.9</v>
      </c>
      <c r="E9" s="119">
        <v>343.9</v>
      </c>
      <c r="F9" s="125">
        <v>457.2</v>
      </c>
      <c r="G9" s="125">
        <v>458.8</v>
      </c>
      <c r="H9" s="125">
        <v>426.5</v>
      </c>
      <c r="I9" s="125">
        <v>516.70000000000005</v>
      </c>
      <c r="J9" s="125">
        <v>435.4</v>
      </c>
      <c r="K9" s="125">
        <v>423.3</v>
      </c>
      <c r="L9" s="125">
        <v>428.1</v>
      </c>
      <c r="M9" s="125">
        <v>387</v>
      </c>
      <c r="N9" s="125">
        <v>671.5</v>
      </c>
      <c r="O9" s="125">
        <v>469.5</v>
      </c>
      <c r="P9" s="125">
        <v>474.7</v>
      </c>
      <c r="Q9" s="125">
        <v>430.9</v>
      </c>
      <c r="R9" s="125">
        <v>403.2</v>
      </c>
      <c r="S9" s="125">
        <v>351.7</v>
      </c>
      <c r="T9" s="125">
        <v>362.1</v>
      </c>
      <c r="U9" s="125">
        <v>363.6</v>
      </c>
      <c r="V9" s="125">
        <v>367.5</v>
      </c>
      <c r="W9" s="125">
        <v>322.8</v>
      </c>
      <c r="X9" s="125">
        <v>381.8</v>
      </c>
      <c r="Y9" s="125">
        <v>288.7</v>
      </c>
    </row>
    <row r="10" spans="1:25" s="204" customFormat="1" ht="17.149999999999999" customHeight="1" x14ac:dyDescent="0.35">
      <c r="A10" s="205" t="s">
        <v>53</v>
      </c>
      <c r="B10" s="103">
        <v>5.4</v>
      </c>
      <c r="C10" s="103">
        <v>6.2</v>
      </c>
      <c r="D10" s="119">
        <v>7.01</v>
      </c>
      <c r="E10" s="119">
        <v>7.6</v>
      </c>
      <c r="F10" s="125">
        <v>4.5999999999999996</v>
      </c>
      <c r="G10" s="125">
        <v>4.7</v>
      </c>
      <c r="H10" s="125">
        <v>4.9000000000000004</v>
      </c>
      <c r="I10" s="125">
        <v>5.3</v>
      </c>
      <c r="J10" s="125">
        <v>5</v>
      </c>
      <c r="K10" s="125">
        <v>5.0999999999999996</v>
      </c>
      <c r="L10" s="125">
        <v>4.3</v>
      </c>
      <c r="M10" s="125">
        <v>4.4000000000000004</v>
      </c>
      <c r="N10" s="125">
        <v>1.1000000000000001</v>
      </c>
      <c r="O10" s="125">
        <v>1</v>
      </c>
      <c r="P10" s="125" t="s">
        <v>19</v>
      </c>
      <c r="Q10" s="125">
        <v>5.3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</row>
    <row r="11" spans="1:25" s="124" customFormat="1" ht="17.149999999999999" customHeight="1" x14ac:dyDescent="0.35">
      <c r="A11" s="202" t="s">
        <v>67</v>
      </c>
      <c r="B11" s="146">
        <v>7253.0999999999995</v>
      </c>
      <c r="C11" s="146">
        <v>7100.5</v>
      </c>
      <c r="D11" s="146">
        <v>7818.1727313399997</v>
      </c>
      <c r="E11" s="146">
        <v>9457</v>
      </c>
      <c r="F11" s="146">
        <v>9173.2999999999993</v>
      </c>
      <c r="G11" s="146">
        <v>9306.4</v>
      </c>
      <c r="H11" s="146">
        <v>9502.4999999999982</v>
      </c>
      <c r="I11" s="146">
        <v>9360.7999999999993</v>
      </c>
      <c r="J11" s="146">
        <v>9294.9</v>
      </c>
      <c r="K11" s="146">
        <v>9411.7999999999993</v>
      </c>
      <c r="L11" s="146">
        <v>9040.5</v>
      </c>
      <c r="M11" s="146">
        <v>9307.3000000000011</v>
      </c>
      <c r="N11" s="146">
        <v>8694.5000000000018</v>
      </c>
      <c r="O11" s="146">
        <v>9079.1</v>
      </c>
      <c r="P11" s="146">
        <v>8737.4999999999982</v>
      </c>
      <c r="Q11" s="146">
        <v>8523.1</v>
      </c>
      <c r="R11" s="146">
        <v>7961.6</v>
      </c>
      <c r="S11" s="146">
        <v>7681.4000000000005</v>
      </c>
      <c r="T11" s="146">
        <v>7848.1</v>
      </c>
      <c r="U11" s="146">
        <v>8327.6999999999989</v>
      </c>
      <c r="V11" s="146">
        <v>7634.4</v>
      </c>
      <c r="W11" s="146">
        <v>7695.7</v>
      </c>
      <c r="X11" s="146">
        <v>7922.5</v>
      </c>
      <c r="Y11" s="146">
        <v>7985.9000000000005</v>
      </c>
    </row>
    <row r="12" spans="1:25" s="204" customFormat="1" ht="17.149999999999999" customHeight="1" x14ac:dyDescent="0.35">
      <c r="A12" s="203" t="s">
        <v>54</v>
      </c>
      <c r="B12" s="103">
        <v>30.2</v>
      </c>
      <c r="C12" s="103">
        <v>35.9</v>
      </c>
      <c r="D12" s="119">
        <v>25.8</v>
      </c>
      <c r="E12" s="119">
        <v>15.3</v>
      </c>
      <c r="F12" s="125">
        <v>14.1</v>
      </c>
      <c r="G12" s="125">
        <v>13.7</v>
      </c>
      <c r="H12" s="125">
        <v>13</v>
      </c>
      <c r="I12" s="125">
        <v>15</v>
      </c>
      <c r="J12" s="125">
        <v>14.5</v>
      </c>
      <c r="K12" s="125">
        <v>15.2</v>
      </c>
      <c r="L12" s="125">
        <v>15.2</v>
      </c>
      <c r="M12" s="104">
        <v>15.5</v>
      </c>
      <c r="N12" s="125">
        <v>16.2</v>
      </c>
      <c r="O12" s="125">
        <v>17.5</v>
      </c>
      <c r="P12" s="125">
        <v>16.3</v>
      </c>
      <c r="Q12" s="125">
        <v>10</v>
      </c>
      <c r="R12" s="125">
        <v>10.4</v>
      </c>
      <c r="S12" s="125">
        <v>11</v>
      </c>
      <c r="T12" s="125">
        <v>10.4</v>
      </c>
      <c r="U12" s="125">
        <v>11</v>
      </c>
      <c r="V12" s="125">
        <v>11.4</v>
      </c>
      <c r="W12" s="125">
        <v>11.8</v>
      </c>
      <c r="X12" s="125">
        <v>11.4</v>
      </c>
      <c r="Y12" s="125">
        <v>11.4</v>
      </c>
    </row>
    <row r="13" spans="1:25" ht="17.149999999999999" customHeight="1" x14ac:dyDescent="0.35">
      <c r="A13" s="206" t="s">
        <v>57</v>
      </c>
      <c r="B13" s="103">
        <v>612.1</v>
      </c>
      <c r="C13" s="103">
        <v>1169.0999999999999</v>
      </c>
      <c r="D13" s="119">
        <v>2154.9245537000002</v>
      </c>
      <c r="E13" s="119">
        <v>2741.1</v>
      </c>
      <c r="F13" s="125">
        <v>2830</v>
      </c>
      <c r="G13" s="125">
        <v>3234.9</v>
      </c>
      <c r="H13" s="104">
        <v>3490.2</v>
      </c>
      <c r="I13" s="125">
        <v>3533.2</v>
      </c>
      <c r="J13" s="125">
        <v>3383.5</v>
      </c>
      <c r="K13" s="125">
        <v>3517.3</v>
      </c>
      <c r="L13" s="125">
        <v>3615</v>
      </c>
      <c r="M13" s="125">
        <v>3498.7</v>
      </c>
      <c r="N13" s="125">
        <v>2985.8</v>
      </c>
      <c r="O13" s="125">
        <v>3389.3</v>
      </c>
      <c r="P13" s="125">
        <v>3047.5</v>
      </c>
      <c r="Q13" s="125">
        <v>3222.7</v>
      </c>
      <c r="R13" s="125">
        <v>2879.9</v>
      </c>
      <c r="S13" s="125">
        <v>2386.1</v>
      </c>
      <c r="T13" s="125">
        <v>2407.1</v>
      </c>
      <c r="U13" s="125">
        <v>2954.3</v>
      </c>
      <c r="V13" s="125">
        <v>2576.6</v>
      </c>
      <c r="W13" s="125">
        <v>2522</v>
      </c>
      <c r="X13" s="125">
        <v>2497.8000000000002</v>
      </c>
      <c r="Y13" s="125">
        <v>3058.3</v>
      </c>
    </row>
    <row r="14" spans="1:25" ht="17.149999999999999" customHeight="1" x14ac:dyDescent="0.35">
      <c r="A14" s="203" t="s">
        <v>58</v>
      </c>
      <c r="B14" s="103">
        <v>521.9</v>
      </c>
      <c r="C14" s="103">
        <v>510</v>
      </c>
      <c r="D14" s="119">
        <v>344.04308299999997</v>
      </c>
      <c r="E14" s="119">
        <v>214</v>
      </c>
      <c r="F14" s="125">
        <v>440.2</v>
      </c>
      <c r="G14" s="125">
        <v>277.3</v>
      </c>
      <c r="H14" s="125">
        <v>328.4</v>
      </c>
      <c r="I14" s="125">
        <v>346.3</v>
      </c>
      <c r="J14" s="125">
        <v>378.2</v>
      </c>
      <c r="K14" s="125">
        <v>406.7</v>
      </c>
      <c r="L14" s="125">
        <v>402.7</v>
      </c>
      <c r="M14" s="125">
        <v>426.9</v>
      </c>
      <c r="N14" s="125">
        <v>356.5</v>
      </c>
      <c r="O14" s="125">
        <v>458.3</v>
      </c>
      <c r="P14" s="125">
        <v>490.4</v>
      </c>
      <c r="Q14" s="125">
        <v>412.8</v>
      </c>
      <c r="R14" s="125">
        <v>343.2</v>
      </c>
      <c r="S14" s="125">
        <v>362.5</v>
      </c>
      <c r="T14" s="125">
        <v>328.8</v>
      </c>
      <c r="U14" s="125">
        <v>362</v>
      </c>
      <c r="V14" s="125">
        <v>340</v>
      </c>
      <c r="W14" s="125">
        <v>352.5</v>
      </c>
      <c r="X14" s="125">
        <v>321.10000000000002</v>
      </c>
      <c r="Y14" s="125">
        <v>320.3</v>
      </c>
    </row>
    <row r="15" spans="1:25" ht="17.149999999999999" customHeight="1" x14ac:dyDescent="0.35">
      <c r="A15" s="203" t="s">
        <v>55</v>
      </c>
      <c r="B15" s="103">
        <v>970.4</v>
      </c>
      <c r="C15" s="103">
        <v>875.2</v>
      </c>
      <c r="D15" s="119">
        <v>1294.4423618999999</v>
      </c>
      <c r="E15" s="119">
        <v>1436.9</v>
      </c>
      <c r="F15" s="125">
        <v>1298.2</v>
      </c>
      <c r="G15" s="125">
        <v>1240</v>
      </c>
      <c r="H15" s="125">
        <v>1126.4000000000001</v>
      </c>
      <c r="I15" s="125">
        <v>1141.0999999999999</v>
      </c>
      <c r="J15" s="125">
        <v>1112.0999999999999</v>
      </c>
      <c r="K15" s="125">
        <v>1136.9000000000001</v>
      </c>
      <c r="L15" s="125">
        <v>1040.3</v>
      </c>
      <c r="M15" s="125">
        <v>1008.5</v>
      </c>
      <c r="N15" s="125">
        <v>1132.0999999999999</v>
      </c>
      <c r="O15" s="125">
        <v>866</v>
      </c>
      <c r="P15" s="125">
        <v>962.4</v>
      </c>
      <c r="Q15" s="104">
        <v>872.8</v>
      </c>
      <c r="R15" s="125">
        <v>626.4</v>
      </c>
      <c r="S15" s="125">
        <v>681.2</v>
      </c>
      <c r="T15" s="125">
        <v>712.3</v>
      </c>
      <c r="U15" s="104">
        <v>600.4</v>
      </c>
      <c r="V15" s="104">
        <v>686.4</v>
      </c>
      <c r="W15" s="104">
        <v>710.8</v>
      </c>
      <c r="X15" s="104">
        <v>1035</v>
      </c>
      <c r="Y15" s="104">
        <v>974.1</v>
      </c>
    </row>
    <row r="16" spans="1:25" s="189" customFormat="1" ht="17.149999999999999" customHeight="1" x14ac:dyDescent="0.35">
      <c r="A16" s="207" t="s">
        <v>56</v>
      </c>
      <c r="B16" s="103">
        <v>5035.2</v>
      </c>
      <c r="C16" s="103">
        <v>4412.8</v>
      </c>
      <c r="D16" s="119">
        <v>3899.7859911</v>
      </c>
      <c r="E16" s="119">
        <v>4136.5</v>
      </c>
      <c r="F16" s="104">
        <v>3812.4</v>
      </c>
      <c r="G16" s="104">
        <v>3745</v>
      </c>
      <c r="H16" s="104">
        <v>3797.6</v>
      </c>
      <c r="I16" s="125">
        <v>3482.1</v>
      </c>
      <c r="J16" s="125">
        <v>3488.3</v>
      </c>
      <c r="K16" s="125">
        <v>3402.3</v>
      </c>
      <c r="L16" s="125">
        <v>3005.3</v>
      </c>
      <c r="M16" s="125">
        <v>3193.4</v>
      </c>
      <c r="N16" s="125">
        <v>3052.3</v>
      </c>
      <c r="O16" s="125">
        <v>3255.7</v>
      </c>
      <c r="P16" s="125">
        <v>3154.4</v>
      </c>
      <c r="Q16" s="125">
        <v>2840.2</v>
      </c>
      <c r="R16" s="125">
        <v>2957.2</v>
      </c>
      <c r="S16" s="125">
        <v>3086.6</v>
      </c>
      <c r="T16" s="125">
        <v>2990.8</v>
      </c>
      <c r="U16" s="125">
        <v>3007.7</v>
      </c>
      <c r="V16" s="125">
        <v>3021.2</v>
      </c>
      <c r="W16" s="125">
        <v>3039.5</v>
      </c>
      <c r="X16" s="125">
        <v>3020.5</v>
      </c>
      <c r="Y16" s="125">
        <v>2696.2</v>
      </c>
    </row>
    <row r="17" spans="1:25" ht="17.149999999999999" customHeight="1" x14ac:dyDescent="0.35">
      <c r="A17" s="203" t="s">
        <v>59</v>
      </c>
      <c r="B17" s="103">
        <v>4.4000000000000004</v>
      </c>
      <c r="C17" s="103">
        <v>2.2999999999999998</v>
      </c>
      <c r="D17" s="119">
        <v>2.6709999999999998</v>
      </c>
      <c r="E17" s="119">
        <v>3.2</v>
      </c>
      <c r="F17" s="125">
        <v>3.2</v>
      </c>
      <c r="G17" s="125">
        <v>3.4</v>
      </c>
      <c r="H17" s="125">
        <v>3.5</v>
      </c>
      <c r="I17" s="125">
        <v>4.9000000000000004</v>
      </c>
      <c r="J17" s="125">
        <v>4.9000000000000004</v>
      </c>
      <c r="K17" s="125">
        <v>4.9000000000000004</v>
      </c>
      <c r="L17" s="125">
        <v>4.8</v>
      </c>
      <c r="M17" s="125">
        <v>25.5</v>
      </c>
      <c r="N17" s="125">
        <v>25.6</v>
      </c>
      <c r="O17" s="125">
        <v>5.0999999999999996</v>
      </c>
      <c r="P17" s="125">
        <v>5.2</v>
      </c>
      <c r="Q17" s="125">
        <v>24.6</v>
      </c>
      <c r="R17" s="125">
        <v>24.7</v>
      </c>
      <c r="S17" s="125">
        <v>24.5</v>
      </c>
      <c r="T17" s="125">
        <v>24.7</v>
      </c>
      <c r="U17" s="125">
        <v>2.5</v>
      </c>
      <c r="V17" s="125">
        <v>2.1</v>
      </c>
      <c r="W17" s="125">
        <v>2.2000000000000002</v>
      </c>
      <c r="X17" s="125">
        <v>2.2999999999999998</v>
      </c>
      <c r="Y17" s="125">
        <v>5.4</v>
      </c>
    </row>
    <row r="18" spans="1:25" s="204" customFormat="1" ht="17.149999999999999" customHeight="1" x14ac:dyDescent="0.35">
      <c r="A18" s="203" t="s">
        <v>53</v>
      </c>
      <c r="B18" s="103">
        <v>78.900000000000006</v>
      </c>
      <c r="C18" s="103">
        <v>95.2</v>
      </c>
      <c r="D18" s="103">
        <v>96.5</v>
      </c>
      <c r="E18" s="103">
        <v>910</v>
      </c>
      <c r="F18" s="103">
        <v>775.2</v>
      </c>
      <c r="G18" s="103">
        <v>792.1</v>
      </c>
      <c r="H18" s="103">
        <v>743.4</v>
      </c>
      <c r="I18" s="103">
        <v>838.2</v>
      </c>
      <c r="J18" s="103">
        <v>913.4000000000002</v>
      </c>
      <c r="K18" s="103">
        <v>928.5</v>
      </c>
      <c r="L18" s="103">
        <v>957.2</v>
      </c>
      <c r="M18" s="103">
        <v>1138.8000000000015</v>
      </c>
      <c r="N18" s="103">
        <v>1126.0000000000014</v>
      </c>
      <c r="O18" s="103">
        <v>1087.2000000000003</v>
      </c>
      <c r="P18" s="103">
        <v>1061.2999999999995</v>
      </c>
      <c r="Q18" s="103">
        <v>1139.9000000000001</v>
      </c>
      <c r="R18" s="103">
        <v>1119.8000000000018</v>
      </c>
      <c r="S18" s="103">
        <v>1129.5000000000014</v>
      </c>
      <c r="T18" s="103">
        <v>1373.9999999999998</v>
      </c>
      <c r="U18" s="103">
        <v>1389.7999999999993</v>
      </c>
      <c r="V18" s="103">
        <v>996.6999999999997</v>
      </c>
      <c r="W18" s="103">
        <v>1056.8999999999994</v>
      </c>
      <c r="X18" s="103">
        <v>1034.3999999999999</v>
      </c>
      <c r="Y18" s="103">
        <v>920.2</v>
      </c>
    </row>
    <row r="19" spans="1:25" s="110" customFormat="1" ht="17.149999999999999" customHeight="1" x14ac:dyDescent="0.35">
      <c r="A19" s="202" t="s">
        <v>39</v>
      </c>
      <c r="B19" s="146">
        <v>7810.9</v>
      </c>
      <c r="C19" s="146">
        <v>8234.6</v>
      </c>
      <c r="D19" s="146">
        <v>8398.2827313399994</v>
      </c>
      <c r="E19" s="146">
        <v>9620</v>
      </c>
      <c r="F19" s="146">
        <v>9855.9</v>
      </c>
      <c r="G19" s="146">
        <v>9984.2999999999993</v>
      </c>
      <c r="H19" s="146">
        <v>10131.199999999999</v>
      </c>
      <c r="I19" s="146">
        <v>10132.9</v>
      </c>
      <c r="J19" s="146">
        <v>9904.2999999999993</v>
      </c>
      <c r="K19" s="146">
        <v>10066</v>
      </c>
      <c r="L19" s="146">
        <v>9700.7999999999993</v>
      </c>
      <c r="M19" s="146">
        <v>9941.2000000000007</v>
      </c>
      <c r="N19" s="146">
        <v>9638.9000000000015</v>
      </c>
      <c r="O19" s="146">
        <v>9775.5</v>
      </c>
      <c r="P19" s="146">
        <v>9446.5999999999985</v>
      </c>
      <c r="Q19" s="147">
        <v>9191.9</v>
      </c>
      <c r="R19" s="146">
        <v>8591</v>
      </c>
      <c r="S19" s="146">
        <v>8199.7000000000007</v>
      </c>
      <c r="T19" s="146">
        <v>8449</v>
      </c>
      <c r="U19" s="147">
        <v>8960.7999999999993</v>
      </c>
      <c r="V19" s="147">
        <v>8266</v>
      </c>
      <c r="W19" s="147">
        <v>8282.4</v>
      </c>
      <c r="X19" s="147">
        <v>8572.4</v>
      </c>
      <c r="Y19" s="147">
        <v>8567.6</v>
      </c>
    </row>
    <row r="20" spans="1:25" s="208" customFormat="1" ht="17.149999999999999" customHeight="1" x14ac:dyDescent="0.35">
      <c r="A20" s="62"/>
      <c r="M20" s="209"/>
      <c r="N20" s="209"/>
      <c r="O20" s="209"/>
      <c r="Q20" s="138"/>
    </row>
    <row r="21" spans="1:25" s="210" customFormat="1" ht="17.149999999999999" customHeight="1" x14ac:dyDescent="0.35">
      <c r="A21" s="59" t="s">
        <v>28</v>
      </c>
      <c r="M21" s="208"/>
      <c r="N21" s="208"/>
      <c r="O21" s="208"/>
      <c r="Q21" s="138"/>
    </row>
    <row r="22" spans="1:25" ht="17.149999999999999" customHeight="1" x14ac:dyDescent="0.35">
      <c r="A22" s="61" t="s">
        <v>34</v>
      </c>
      <c r="M22" s="210"/>
      <c r="N22" s="210"/>
      <c r="O22" s="210"/>
    </row>
    <row r="23" spans="1:25" ht="17.149999999999999" customHeight="1" x14ac:dyDescent="0.35">
      <c r="A23" s="61" t="s">
        <v>32</v>
      </c>
      <c r="F23" s="211"/>
      <c r="G23" s="211"/>
      <c r="H23" s="211"/>
      <c r="I23" s="211"/>
      <c r="Q23" s="212"/>
    </row>
    <row r="24" spans="1:25" ht="17.149999999999999" customHeight="1" x14ac:dyDescent="0.35">
      <c r="A24" s="62" t="s">
        <v>40</v>
      </c>
      <c r="I24" s="211"/>
    </row>
    <row r="25" spans="1:25" ht="17.149999999999999" customHeight="1" x14ac:dyDescent="0.35">
      <c r="A25" s="62" t="s">
        <v>33</v>
      </c>
      <c r="I25" s="211"/>
    </row>
    <row r="26" spans="1:25" ht="17.149999999999999" customHeight="1" x14ac:dyDescent="0.35">
      <c r="A26" s="208"/>
    </row>
    <row r="27" spans="1:25" ht="17.149999999999999" customHeight="1" x14ac:dyDescent="0.35">
      <c r="A27" s="208"/>
    </row>
    <row r="28" spans="1:25" ht="17.149999999999999" customHeight="1" x14ac:dyDescent="0.35">
      <c r="A28" s="208"/>
    </row>
    <row r="29" spans="1:25" ht="17.149999999999999" customHeight="1" x14ac:dyDescent="0.35">
      <c r="A29" s="208"/>
    </row>
    <row r="30" spans="1:25" ht="17.149999999999999" customHeight="1" x14ac:dyDescent="0.35">
      <c r="A30" s="208"/>
    </row>
    <row r="31" spans="1:25" ht="17.149999999999999" customHeight="1" x14ac:dyDescent="0.35">
      <c r="A31" s="208"/>
    </row>
    <row r="32" spans="1:25" ht="17.149999999999999" customHeight="1" x14ac:dyDescent="0.35">
      <c r="A32" s="208"/>
    </row>
    <row r="33" spans="1:1" ht="17.149999999999999" customHeight="1" x14ac:dyDescent="0.35">
      <c r="A33" s="208"/>
    </row>
    <row r="34" spans="1:1" ht="17.149999999999999" customHeight="1" x14ac:dyDescent="0.35">
      <c r="A34" s="208"/>
    </row>
    <row r="35" spans="1:1" ht="17.149999999999999" customHeight="1" x14ac:dyDescent="0.35">
      <c r="A35" s="208"/>
    </row>
    <row r="36" spans="1:1" ht="17.149999999999999" customHeight="1" x14ac:dyDescent="0.35">
      <c r="A36" s="208"/>
    </row>
    <row r="37" spans="1:1" ht="17.149999999999999" customHeight="1" x14ac:dyDescent="0.35">
      <c r="A37" s="208"/>
    </row>
    <row r="38" spans="1:1" ht="17.149999999999999" customHeight="1" x14ac:dyDescent="0.35">
      <c r="A38" s="208"/>
    </row>
    <row r="39" spans="1:1" ht="17.149999999999999" customHeight="1" x14ac:dyDescent="0.35">
      <c r="A39" s="208"/>
    </row>
    <row r="40" spans="1:1" ht="17.149999999999999" customHeight="1" x14ac:dyDescent="0.35">
      <c r="A40" s="208"/>
    </row>
    <row r="41" spans="1:1" ht="17.149999999999999" customHeight="1" x14ac:dyDescent="0.35">
      <c r="A41" s="208"/>
    </row>
    <row r="42" spans="1:1" ht="17.149999999999999" customHeight="1" x14ac:dyDescent="0.35">
      <c r="A42" s="208"/>
    </row>
    <row r="43" spans="1:1" ht="17.149999999999999" customHeight="1" x14ac:dyDescent="0.35">
      <c r="A43" s="208"/>
    </row>
    <row r="44" spans="1:1" ht="17.149999999999999" customHeight="1" x14ac:dyDescent="0.35">
      <c r="A44" s="208"/>
    </row>
    <row r="45" spans="1:1" ht="17.149999999999999" customHeight="1" x14ac:dyDescent="0.35">
      <c r="A45" s="208"/>
    </row>
    <row r="46" spans="1:1" ht="17.149999999999999" customHeight="1" x14ac:dyDescent="0.35">
      <c r="A46" s="208"/>
    </row>
    <row r="47" spans="1:1" ht="17.149999999999999" customHeight="1" x14ac:dyDescent="0.35">
      <c r="A47" s="208"/>
    </row>
  </sheetData>
  <mergeCells count="6">
    <mergeCell ref="V5:Y5"/>
    <mergeCell ref="A2:D2"/>
    <mergeCell ref="F5:I5"/>
    <mergeCell ref="J5:M5"/>
    <mergeCell ref="N5:Q5"/>
    <mergeCell ref="R5:U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DBCF0-72C0-4D20-B100-5AB603780459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3eb395c1-c26a-485a-a474-2edaaa77b21c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66C40D9-A643-4370-9287-044A0AA5121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5B37BF-09AC-43DF-B423-A291B8B8D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Nur Hakimah @ Juwariah binti Haji Burhanuddin</cp:lastModifiedBy>
  <dcterms:created xsi:type="dcterms:W3CDTF">2023-01-07T01:44:59Z</dcterms:created>
  <dcterms:modified xsi:type="dcterms:W3CDTF">2026-02-02T01:33:35Z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