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kimah.burhanuddin\Desktop\For website\"/>
    </mc:Choice>
  </mc:AlternateContent>
  <xr:revisionPtr revIDLastSave="0" documentId="8_{B5643607-1384-4FDF-923D-25ADC90AF67C}" xr6:coauthVersionLast="36" xr6:coauthVersionMax="36" xr10:uidLastSave="{00000000-0000-0000-0000-000000000000}"/>
  <bookViews>
    <workbookView xWindow="0" yWindow="0" windowWidth="12230" windowHeight="3690" tabRatio="755" xr2:uid="{00000000-000D-0000-FFFF-FFFF00000000}"/>
  </bookViews>
  <sheets>
    <sheet name="FDI Flows by Components" sheetId="1" r:id="rId1"/>
    <sheet name="FDI Flows by Economic Activity" sheetId="2" r:id="rId2"/>
    <sheet name="FDI Flows by Country" sheetId="3" r:id="rId3"/>
    <sheet name="FDI Stock by Components" sheetId="4" r:id="rId4"/>
    <sheet name="FDI Stock by Economic Activity" sheetId="5" r:id="rId5"/>
    <sheet name="FDI Stock by Country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4" i="5" l="1"/>
  <c r="S8" i="4"/>
  <c r="AD7" i="3"/>
  <c r="AD9" i="1"/>
  <c r="AD13" i="2"/>
  <c r="W12" i="2" l="1"/>
  <c r="R14" i="5" l="1"/>
  <c r="R8" i="4"/>
  <c r="AC9" i="1" l="1"/>
  <c r="W13" i="2" l="1"/>
  <c r="W7" i="2"/>
  <c r="W8" i="2"/>
  <c r="W9" i="2"/>
  <c r="W10" i="2"/>
  <c r="W11" i="2"/>
  <c r="W6" i="2"/>
  <c r="R7" i="2"/>
  <c r="R8" i="2"/>
  <c r="R9" i="2"/>
  <c r="R10" i="2"/>
  <c r="R11" i="2"/>
  <c r="R12" i="2"/>
  <c r="R13" i="2"/>
  <c r="R6" i="2"/>
  <c r="M7" i="2"/>
  <c r="M8" i="2"/>
  <c r="M9" i="2"/>
  <c r="M10" i="2"/>
  <c r="M11" i="2"/>
  <c r="M12" i="2"/>
  <c r="M13" i="2"/>
  <c r="M6" i="2"/>
  <c r="H7" i="2"/>
  <c r="H8" i="2"/>
  <c r="H9" i="2"/>
  <c r="H10" i="2"/>
  <c r="H11" i="2"/>
  <c r="H12" i="2"/>
  <c r="H13" i="2"/>
  <c r="H6" i="2"/>
  <c r="R8" i="1"/>
  <c r="R9" i="1"/>
  <c r="R7" i="1"/>
  <c r="M8" i="1"/>
  <c r="M9" i="1"/>
  <c r="M7" i="1"/>
  <c r="H8" i="1"/>
  <c r="H9" i="1"/>
  <c r="H7" i="1"/>
  <c r="W8" i="1"/>
  <c r="W9" i="1"/>
  <c r="W7" i="1"/>
  <c r="X13" i="2" l="1"/>
  <c r="Y13" i="2"/>
  <c r="Z13" i="2"/>
  <c r="AA13" i="2"/>
  <c r="D14" i="5" l="1"/>
  <c r="C14" i="5"/>
  <c r="B14" i="5"/>
</calcChain>
</file>

<file path=xl/sharedStrings.xml><?xml version="1.0" encoding="utf-8"?>
<sst xmlns="http://schemas.openxmlformats.org/spreadsheetml/2006/main" count="243" uniqueCount="68">
  <si>
    <t>Quarterly -  Foreign Direct Investment Flows by Components</t>
  </si>
  <si>
    <t>BND Million</t>
  </si>
  <si>
    <t>Components</t>
  </si>
  <si>
    <t>Q1</t>
  </si>
  <si>
    <t>Q2</t>
  </si>
  <si>
    <t>Q3</t>
  </si>
  <si>
    <t>Q4</t>
  </si>
  <si>
    <t>Equity</t>
  </si>
  <si>
    <t>Debt Instruments</t>
  </si>
  <si>
    <t>FDI Flows</t>
  </si>
  <si>
    <t>Quarterly - Foreign Direct Investment Flows by Country</t>
  </si>
  <si>
    <t> BND Million</t>
  </si>
  <si>
    <t>Country</t>
  </si>
  <si>
    <t xml:space="preserve">     ASEAN :</t>
  </si>
  <si>
    <t xml:space="preserve">    Malaysia</t>
  </si>
  <si>
    <t xml:space="preserve">    Singapore</t>
  </si>
  <si>
    <t xml:space="preserve">    Others</t>
  </si>
  <si>
    <t xml:space="preserve">    Germany </t>
  </si>
  <si>
    <t xml:space="preserve">    Netherlands</t>
  </si>
  <si>
    <t>-</t>
  </si>
  <si>
    <t xml:space="preserve">    United Kingdom</t>
  </si>
  <si>
    <t>Quarterly  - Foreign Direct Investment Flows by Economic Activity</t>
  </si>
  <si>
    <t>Economic Activity</t>
  </si>
  <si>
    <t xml:space="preserve">       Mining and Quarrying </t>
  </si>
  <si>
    <t xml:space="preserve">       Manufacturing</t>
  </si>
  <si>
    <t xml:space="preserve">       Construction</t>
  </si>
  <si>
    <t xml:space="preserve">       Wholesale and Retail Trade</t>
  </si>
  <si>
    <t xml:space="preserve">       Financial and Insurance Activities</t>
  </si>
  <si>
    <t>Source : Department of Economic Planning and Statistics, Ministry of Finance and Economy</t>
  </si>
  <si>
    <t>Note:</t>
  </si>
  <si>
    <t xml:space="preserve">     "-" - nil</t>
  </si>
  <si>
    <r>
      <t xml:space="preserve">     </t>
    </r>
    <r>
      <rPr>
        <i/>
        <vertAlign val="superscript"/>
        <sz val="12"/>
        <rFont val="Arial"/>
        <family val="2"/>
      </rPr>
      <t>r</t>
    </r>
    <r>
      <rPr>
        <i/>
        <sz val="12"/>
        <rFont val="Arial"/>
        <family val="2"/>
      </rPr>
      <t xml:space="preserve"> revised</t>
    </r>
  </si>
  <si>
    <r>
      <t xml:space="preserve">     </t>
    </r>
    <r>
      <rPr>
        <i/>
        <vertAlign val="superscript"/>
        <sz val="12"/>
        <rFont val="Arial"/>
        <family val="2"/>
      </rPr>
      <t>p</t>
    </r>
    <r>
      <rPr>
        <i/>
        <sz val="12"/>
        <rFont val="Arial"/>
        <family val="2"/>
      </rPr>
      <t xml:space="preserve"> Provisional</t>
    </r>
  </si>
  <si>
    <t xml:space="preserve">     Figures may not tally due to rounding</t>
  </si>
  <si>
    <t xml:space="preserve">Note: </t>
  </si>
  <si>
    <t>Foreign Direct Investment Stock by Components</t>
  </si>
  <si>
    <r>
      <t>2018</t>
    </r>
    <r>
      <rPr>
        <b/>
        <vertAlign val="superscript"/>
        <sz val="12"/>
        <color indexed="8"/>
        <rFont val="Arial"/>
        <family val="2"/>
      </rPr>
      <t>r</t>
    </r>
  </si>
  <si>
    <t>Equity Investment</t>
  </si>
  <si>
    <t>Debts Instrument</t>
  </si>
  <si>
    <t>Total</t>
  </si>
  <si>
    <t xml:space="preserve">     FDI Stock quarterly compiled starting Q1 2020</t>
  </si>
  <si>
    <t>Foreign Direct Investment Stock by Economic Activity</t>
  </si>
  <si>
    <t>Mining and Quarrying</t>
  </si>
  <si>
    <t>Manufacturing</t>
  </si>
  <si>
    <t>Construction</t>
  </si>
  <si>
    <t>Wholesale and Retail Trade</t>
  </si>
  <si>
    <t>Financial and Insurance Activities</t>
  </si>
  <si>
    <t>Professional, scientific and technical activities</t>
  </si>
  <si>
    <t>Other Activities</t>
  </si>
  <si>
    <t>Foreign Direct Investment Stock by Country</t>
  </si>
  <si>
    <t>ASEAN:</t>
  </si>
  <si>
    <t>Malaysia</t>
  </si>
  <si>
    <t>Singapore</t>
  </si>
  <si>
    <t>Others</t>
  </si>
  <si>
    <t xml:space="preserve">Germany </t>
  </si>
  <si>
    <t>Netherlands</t>
  </si>
  <si>
    <t>United Kingdom</t>
  </si>
  <si>
    <t xml:space="preserve">Hong Kong SAR </t>
  </si>
  <si>
    <t>Japan</t>
  </si>
  <si>
    <t>U.S.A</t>
  </si>
  <si>
    <t xml:space="preserve">        Other Activities</t>
  </si>
  <si>
    <t xml:space="preserve">      *Professional, Scientific and Technical Activities</t>
  </si>
  <si>
    <t xml:space="preserve">      *For Professional, Scientific and Technical Activities 2016 to 2020 data is confidential </t>
  </si>
  <si>
    <t xml:space="preserve">    Hong Kong SAR </t>
  </si>
  <si>
    <t xml:space="preserve">    Japan</t>
  </si>
  <si>
    <t xml:space="preserve">    U.S.A</t>
  </si>
  <si>
    <t xml:space="preserve">     Other Countries :</t>
  </si>
  <si>
    <t>Other Countries: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</si>
</sst>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i/>
      <sz val="12"/>
      <name val="Arial"/>
      <family val="2"/>
    </font>
    <font>
      <i/>
      <vertAlign val="superscript"/>
      <sz val="12"/>
      <name val="Arial"/>
      <family val="2"/>
    </font>
    <font>
      <b/>
      <vertAlign val="superscript"/>
      <sz val="12"/>
      <color indexed="8"/>
      <name val="Arial"/>
      <family val="2"/>
    </font>
    <font>
      <i/>
      <sz val="12"/>
      <color indexed="8"/>
      <name val="Arial"/>
      <family val="2"/>
    </font>
    <font>
      <sz val="14"/>
      <color rgb="FF00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8" fillId="0" borderId="0" applyFont="0" applyFill="0" applyBorder="0" applyAlignment="0" applyProtection="0"/>
    <xf numFmtId="0" fontId="3" fillId="0" borderId="0"/>
  </cellStyleXfs>
  <cellXfs count="235">
    <xf numFmtId="0" fontId="0" fillId="0" borderId="0" xfId="0"/>
    <xf numFmtId="0" fontId="4" fillId="0" borderId="0" xfId="2" applyFont="1" applyBorder="1" applyAlignment="1" applyProtection="1">
      <alignment horizontal="left" vertical="center"/>
      <protection locked="0"/>
    </xf>
    <xf numFmtId="0" fontId="4" fillId="0" borderId="0" xfId="2" applyFont="1" applyBorder="1" applyAlignment="1" applyProtection="1">
      <alignment horizontal="center" vertical="center"/>
      <protection locked="0"/>
    </xf>
    <xf numFmtId="164" fontId="5" fillId="0" borderId="0" xfId="1" applyNumberFormat="1" applyFont="1" applyBorder="1" applyAlignment="1" applyProtection="1">
      <alignment horizontal="center" vertical="center"/>
      <protection locked="0"/>
    </xf>
    <xf numFmtId="164" fontId="6" fillId="0" borderId="0" xfId="1" applyNumberFormat="1" applyFont="1"/>
    <xf numFmtId="0" fontId="4" fillId="0" borderId="3" xfId="2" applyFont="1" applyFill="1" applyBorder="1" applyAlignment="1" applyProtection="1">
      <alignment horizontal="center" vertical="center"/>
      <protection locked="0"/>
    </xf>
    <xf numFmtId="0" fontId="4" fillId="0" borderId="4" xfId="2" applyFont="1" applyFill="1" applyBorder="1" applyAlignment="1" applyProtection="1">
      <alignment horizontal="center" vertical="center"/>
      <protection locked="0"/>
    </xf>
    <xf numFmtId="164" fontId="7" fillId="0" borderId="4" xfId="1" applyNumberFormat="1" applyFont="1" applyFill="1" applyBorder="1" applyAlignment="1">
      <alignment horizontal="center" vertical="center"/>
    </xf>
    <xf numFmtId="0" fontId="4" fillId="0" borderId="4" xfId="2" applyFont="1" applyFill="1" applyBorder="1" applyAlignment="1" applyProtection="1">
      <alignment horizontal="center"/>
      <protection locked="0"/>
    </xf>
    <xf numFmtId="0" fontId="4" fillId="0" borderId="5" xfId="2" applyFont="1" applyFill="1" applyBorder="1" applyAlignment="1" applyProtection="1">
      <alignment horizontal="center"/>
      <protection locked="0"/>
    </xf>
    <xf numFmtId="2" fontId="3" fillId="0" borderId="7" xfId="2" applyNumberFormat="1" applyFont="1" applyBorder="1" applyAlignment="1">
      <alignment horizontal="left" vertical="top" indent="2"/>
    </xf>
    <xf numFmtId="164" fontId="3" fillId="0" borderId="2" xfId="1" applyNumberFormat="1" applyFont="1" applyFill="1" applyBorder="1" applyAlignment="1">
      <alignment horizontal="right" vertical="center"/>
    </xf>
    <xf numFmtId="164" fontId="3" fillId="0" borderId="8" xfId="1" applyNumberFormat="1" applyFont="1" applyFill="1" applyBorder="1" applyAlignment="1">
      <alignment horizontal="right" vertical="center"/>
    </xf>
    <xf numFmtId="164" fontId="3" fillId="0" borderId="2" xfId="1" applyNumberFormat="1" applyFont="1" applyFill="1" applyBorder="1" applyAlignment="1">
      <alignment horizontal="center" vertical="center"/>
    </xf>
    <xf numFmtId="164" fontId="3" fillId="0" borderId="8" xfId="1" applyNumberFormat="1" applyFont="1" applyFill="1" applyBorder="1" applyAlignment="1">
      <alignment horizontal="center" vertical="center"/>
    </xf>
    <xf numFmtId="164" fontId="3" fillId="0" borderId="9" xfId="1" applyNumberFormat="1" applyFont="1" applyFill="1" applyBorder="1" applyAlignment="1">
      <alignment horizontal="center" vertical="center"/>
    </xf>
    <xf numFmtId="2" fontId="3" fillId="0" borderId="7" xfId="2" applyNumberFormat="1" applyFont="1" applyBorder="1" applyAlignment="1">
      <alignment horizontal="left" vertical="center" indent="2"/>
    </xf>
    <xf numFmtId="164" fontId="3" fillId="0" borderId="7" xfId="1" applyNumberFormat="1" applyFont="1" applyFill="1" applyBorder="1" applyAlignment="1">
      <alignment horizontal="right" vertical="center"/>
    </xf>
    <xf numFmtId="164" fontId="3" fillId="0" borderId="0" xfId="1" applyNumberFormat="1" applyFont="1" applyFill="1" applyBorder="1" applyAlignment="1">
      <alignment horizontal="right" vertical="center"/>
    </xf>
    <xf numFmtId="164" fontId="3" fillId="0" borderId="10" xfId="1" applyNumberFormat="1" applyFont="1" applyFill="1" applyBorder="1" applyAlignment="1">
      <alignment horizontal="right" vertical="center"/>
    </xf>
    <xf numFmtId="164" fontId="3" fillId="0" borderId="7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164" fontId="3" fillId="0" borderId="10" xfId="1" applyNumberFormat="1" applyFont="1" applyFill="1" applyBorder="1" applyAlignment="1">
      <alignment horizontal="center" vertical="center"/>
    </xf>
    <xf numFmtId="0" fontId="4" fillId="0" borderId="6" xfId="2" applyFont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7" fillId="0" borderId="0" xfId="2" applyFont="1" applyBorder="1" applyProtection="1">
      <protection locked="0"/>
    </xf>
    <xf numFmtId="0" fontId="4" fillId="0" borderId="0" xfId="2" applyFont="1" applyFill="1" applyBorder="1" applyAlignment="1" applyProtection="1">
      <alignment horizontal="right" vertical="center"/>
      <protection locked="0"/>
    </xf>
    <xf numFmtId="0" fontId="4" fillId="0" borderId="0" xfId="3" applyFont="1" applyBorder="1" applyAlignment="1" applyProtection="1">
      <alignment horizontal="left" vertical="center"/>
      <protection locked="0"/>
    </xf>
    <xf numFmtId="0" fontId="7" fillId="0" borderId="3" xfId="4" applyNumberFormat="1" applyFont="1" applyFill="1" applyBorder="1" applyAlignment="1">
      <alignment horizontal="center" vertical="center"/>
    </xf>
    <xf numFmtId="0" fontId="7" fillId="0" borderId="4" xfId="4" applyNumberFormat="1" applyFont="1" applyFill="1" applyBorder="1" applyAlignment="1">
      <alignment horizontal="center" vertical="center"/>
    </xf>
    <xf numFmtId="0" fontId="4" fillId="0" borderId="7" xfId="2" applyFont="1" applyBorder="1" applyAlignment="1" applyProtection="1">
      <alignment horizontal="left" vertical="center"/>
    </xf>
    <xf numFmtId="164" fontId="7" fillId="0" borderId="2" xfId="1" applyNumberFormat="1" applyFont="1" applyFill="1" applyBorder="1" applyAlignment="1">
      <alignment horizontal="right" vertical="center"/>
    </xf>
    <xf numFmtId="164" fontId="7" fillId="0" borderId="8" xfId="1" applyNumberFormat="1" applyFont="1" applyFill="1" applyBorder="1" applyAlignment="1">
      <alignment horizontal="right" vertical="center"/>
    </xf>
    <xf numFmtId="164" fontId="7" fillId="0" borderId="9" xfId="1" applyNumberFormat="1" applyFont="1" applyFill="1" applyBorder="1" applyAlignment="1">
      <alignment horizontal="right" vertical="center"/>
    </xf>
    <xf numFmtId="164" fontId="7" fillId="0" borderId="7" xfId="1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right" vertical="center"/>
    </xf>
    <xf numFmtId="164" fontId="7" fillId="0" borderId="10" xfId="1" applyNumberFormat="1" applyFont="1" applyFill="1" applyBorder="1" applyAlignment="1">
      <alignment horizontal="right" vertical="center"/>
    </xf>
    <xf numFmtId="0" fontId="3" fillId="0" borderId="7" xfId="2" applyFont="1" applyBorder="1" applyAlignment="1">
      <alignment horizontal="left" vertical="center" indent="2"/>
    </xf>
    <xf numFmtId="0" fontId="7" fillId="0" borderId="6" xfId="0" applyFont="1" applyBorder="1"/>
    <xf numFmtId="0" fontId="7" fillId="0" borderId="0" xfId="2" applyFont="1" applyFill="1" applyBorder="1" applyAlignment="1" applyProtection="1">
      <alignment horizontal="left" vertical="center"/>
    </xf>
    <xf numFmtId="0" fontId="3" fillId="0" borderId="0" xfId="2" applyFont="1" applyBorder="1" applyAlignment="1" applyProtection="1">
      <alignment horizontal="right" vertical="center"/>
      <protection locked="0"/>
    </xf>
    <xf numFmtId="0" fontId="7" fillId="0" borderId="0" xfId="2" applyFont="1" applyFill="1" applyBorder="1"/>
    <xf numFmtId="0" fontId="3" fillId="0" borderId="0" xfId="2" applyFont="1" applyFill="1" applyBorder="1"/>
    <xf numFmtId="0" fontId="7" fillId="0" borderId="0" xfId="2" applyFont="1" applyFill="1" applyBorder="1" applyAlignment="1">
      <alignment horizontal="right" vertical="center"/>
    </xf>
    <xf numFmtId="0" fontId="7" fillId="0" borderId="3" xfId="1" applyNumberFormat="1" applyFont="1" applyBorder="1" applyAlignment="1">
      <alignment horizontal="center" vertical="center"/>
    </xf>
    <xf numFmtId="0" fontId="7" fillId="0" borderId="4" xfId="1" applyNumberFormat="1" applyFont="1" applyBorder="1" applyAlignment="1">
      <alignment horizontal="center" vertical="center"/>
    </xf>
    <xf numFmtId="0" fontId="7" fillId="0" borderId="5" xfId="1" applyNumberFormat="1" applyFont="1" applyBorder="1" applyAlignment="1">
      <alignment horizontal="center" vertical="center"/>
    </xf>
    <xf numFmtId="2" fontId="3" fillId="0" borderId="7" xfId="2" applyNumberFormat="1" applyFont="1" applyBorder="1" applyAlignment="1">
      <alignment horizontal="left" vertical="center" indent="1"/>
    </xf>
    <xf numFmtId="164" fontId="3" fillId="0" borderId="2" xfId="1" applyNumberFormat="1" applyFont="1" applyBorder="1" applyAlignment="1">
      <alignment vertical="center"/>
    </xf>
    <xf numFmtId="164" fontId="3" fillId="0" borderId="8" xfId="1" applyNumberFormat="1" applyFont="1" applyBorder="1" applyAlignment="1">
      <alignment vertical="center"/>
    </xf>
    <xf numFmtId="164" fontId="3" fillId="0" borderId="7" xfId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vertical="center"/>
    </xf>
    <xf numFmtId="164" fontId="3" fillId="0" borderId="7" xfId="1" applyNumberFormat="1" applyFont="1" applyBorder="1" applyAlignment="1">
      <alignment vertical="center"/>
    </xf>
    <xf numFmtId="164" fontId="3" fillId="0" borderId="10" xfId="1" applyNumberFormat="1" applyFont="1" applyBorder="1" applyAlignment="1">
      <alignment vertical="center"/>
    </xf>
    <xf numFmtId="164" fontId="3" fillId="0" borderId="7" xfId="1" applyNumberFormat="1" applyFont="1" applyFill="1" applyBorder="1" applyAlignment="1">
      <alignment vertical="center"/>
    </xf>
    <xf numFmtId="164" fontId="3" fillId="0" borderId="7" xfId="1" applyNumberFormat="1" applyFont="1" applyFill="1" applyBorder="1"/>
    <xf numFmtId="164" fontId="3" fillId="0" borderId="0" xfId="1" applyNumberFormat="1" applyFont="1" applyFill="1" applyBorder="1"/>
    <xf numFmtId="164" fontId="7" fillId="0" borderId="6" xfId="1" applyNumberFormat="1" applyFont="1" applyBorder="1"/>
    <xf numFmtId="0" fontId="3" fillId="0" borderId="0" xfId="0" applyFont="1"/>
    <xf numFmtId="0" fontId="11" fillId="0" borderId="0" xfId="2" applyFont="1" applyAlignment="1">
      <alignment vertical="center"/>
    </xf>
    <xf numFmtId="0" fontId="11" fillId="0" borderId="0" xfId="0" applyFont="1"/>
    <xf numFmtId="0" fontId="11" fillId="0" borderId="0" xfId="2" applyFont="1" applyAlignment="1" applyProtection="1">
      <alignment vertical="center"/>
      <protection locked="0"/>
    </xf>
    <xf numFmtId="0" fontId="0" fillId="0" borderId="0" xfId="0" applyFill="1"/>
    <xf numFmtId="164" fontId="2" fillId="0" borderId="0" xfId="0" applyNumberFormat="1" applyFont="1" applyFill="1"/>
    <xf numFmtId="0" fontId="4" fillId="0" borderId="6" xfId="2" applyFont="1" applyBorder="1" applyAlignment="1" applyProtection="1">
      <alignment horizontal="left" vertical="center"/>
    </xf>
    <xf numFmtId="0" fontId="4" fillId="0" borderId="6" xfId="3" applyFont="1" applyBorder="1" applyAlignment="1" applyProtection="1">
      <alignment horizontal="left" vertical="center"/>
      <protection locked="0"/>
    </xf>
    <xf numFmtId="0" fontId="3" fillId="0" borderId="0" xfId="0" applyFont="1" applyAlignment="1"/>
    <xf numFmtId="0" fontId="11" fillId="0" borderId="0" xfId="0" applyFont="1" applyAlignment="1"/>
    <xf numFmtId="165" fontId="3" fillId="0" borderId="7" xfId="2" applyNumberFormat="1" applyFont="1" applyBorder="1" applyAlignment="1">
      <alignment vertical="top"/>
    </xf>
    <xf numFmtId="165" fontId="3" fillId="0" borderId="7" xfId="2" applyNumberFormat="1" applyFont="1" applyBorder="1" applyAlignment="1">
      <alignment vertical="center"/>
    </xf>
    <xf numFmtId="0" fontId="4" fillId="0" borderId="1" xfId="3" applyFont="1" applyBorder="1" applyAlignment="1" applyProtection="1">
      <alignment horizontal="center" vertical="center"/>
      <protection locked="0"/>
    </xf>
    <xf numFmtId="0" fontId="7" fillId="0" borderId="13" xfId="1" applyNumberFormat="1" applyFont="1" applyBorder="1" applyAlignment="1">
      <alignment vertical="center"/>
    </xf>
    <xf numFmtId="164" fontId="3" fillId="0" borderId="14" xfId="1" applyNumberFormat="1" applyFont="1" applyBorder="1" applyAlignment="1">
      <alignment vertical="center"/>
    </xf>
    <xf numFmtId="164" fontId="3" fillId="0" borderId="14" xfId="1" applyNumberFormat="1" applyFont="1" applyFill="1" applyBorder="1"/>
    <xf numFmtId="164" fontId="3" fillId="0" borderId="1" xfId="1" applyNumberFormat="1" applyFont="1" applyBorder="1" applyAlignment="1">
      <alignment vertical="center"/>
    </xf>
    <xf numFmtId="164" fontId="3" fillId="0" borderId="15" xfId="1" applyNumberFormat="1" applyFont="1" applyBorder="1" applyAlignment="1">
      <alignment horizontal="center" vertical="center"/>
    </xf>
    <xf numFmtId="164" fontId="3" fillId="0" borderId="15" xfId="1" applyNumberFormat="1" applyFont="1" applyBorder="1" applyAlignment="1">
      <alignment vertical="center"/>
    </xf>
    <xf numFmtId="164" fontId="3" fillId="0" borderId="15" xfId="1" applyNumberFormat="1" applyFont="1" applyFill="1" applyBorder="1" applyAlignment="1">
      <alignment vertical="center"/>
    </xf>
    <xf numFmtId="164" fontId="7" fillId="0" borderId="6" xfId="1" applyNumberFormat="1" applyFont="1" applyFill="1" applyBorder="1" applyAlignment="1">
      <alignment horizontal="right" vertical="center"/>
    </xf>
    <xf numFmtId="164" fontId="7" fillId="0" borderId="11" xfId="1" applyNumberFormat="1" applyFont="1" applyFill="1" applyBorder="1" applyAlignment="1">
      <alignment horizontal="right" vertical="center"/>
    </xf>
    <xf numFmtId="164" fontId="7" fillId="0" borderId="6" xfId="1" applyNumberFormat="1" applyFont="1" applyFill="1" applyBorder="1" applyAlignment="1">
      <alignment horizontal="center" vertical="center"/>
    </xf>
    <xf numFmtId="164" fontId="7" fillId="0" borderId="11" xfId="1" applyNumberFormat="1" applyFont="1" applyFill="1" applyBorder="1" applyAlignment="1">
      <alignment horizontal="center" vertical="center"/>
    </xf>
    <xf numFmtId="164" fontId="7" fillId="0" borderId="12" xfId="1" applyNumberFormat="1" applyFont="1" applyFill="1" applyBorder="1" applyAlignment="1">
      <alignment horizontal="center" vertical="center"/>
    </xf>
    <xf numFmtId="0" fontId="2" fillId="0" borderId="0" xfId="0" applyFont="1"/>
    <xf numFmtId="164" fontId="4" fillId="0" borderId="6" xfId="1" applyNumberFormat="1" applyFont="1" applyBorder="1" applyAlignment="1">
      <alignment vertical="center"/>
    </xf>
    <xf numFmtId="164" fontId="4" fillId="0" borderId="11" xfId="1" applyNumberFormat="1" applyFont="1" applyBorder="1" applyAlignment="1">
      <alignment vertical="center"/>
    </xf>
    <xf numFmtId="164" fontId="4" fillId="0" borderId="6" xfId="1" applyNumberFormat="1" applyFont="1" applyBorder="1" applyAlignment="1" applyProtection="1">
      <alignment vertical="center"/>
    </xf>
    <xf numFmtId="0" fontId="7" fillId="0" borderId="1" xfId="1" applyNumberFormat="1" applyFont="1" applyBorder="1" applyAlignment="1"/>
    <xf numFmtId="0" fontId="4" fillId="0" borderId="1" xfId="2" applyFont="1" applyBorder="1" applyAlignment="1" applyProtection="1">
      <alignment horizontal="right" vertical="center"/>
    </xf>
    <xf numFmtId="0" fontId="3" fillId="0" borderId="0" xfId="2" applyAlignment="1" applyProtection="1">
      <alignment vertical="center"/>
      <protection locked="0"/>
    </xf>
    <xf numFmtId="0" fontId="4" fillId="0" borderId="11" xfId="2" applyFont="1" applyBorder="1" applyAlignment="1" applyProtection="1">
      <alignment horizontal="center" vertical="center"/>
      <protection locked="0"/>
    </xf>
    <xf numFmtId="0" fontId="3" fillId="0" borderId="0" xfId="2" applyAlignment="1">
      <alignment horizontal="right" vertical="center"/>
    </xf>
    <xf numFmtId="0" fontId="4" fillId="0" borderId="14" xfId="3" applyFont="1" applyBorder="1" applyAlignment="1" applyProtection="1">
      <alignment horizontal="left" vertical="center"/>
      <protection locked="0"/>
    </xf>
    <xf numFmtId="0" fontId="4" fillId="0" borderId="14" xfId="2" applyFont="1" applyBorder="1" applyAlignment="1" applyProtection="1">
      <alignment vertical="center"/>
      <protection locked="0"/>
    </xf>
    <xf numFmtId="0" fontId="4" fillId="0" borderId="5" xfId="2" applyFont="1" applyBorder="1" applyAlignment="1" applyProtection="1">
      <alignment vertical="center"/>
      <protection locked="0"/>
    </xf>
    <xf numFmtId="0" fontId="4" fillId="0" borderId="5" xfId="2" applyFont="1" applyBorder="1" applyAlignment="1" applyProtection="1">
      <alignment horizontal="right" vertical="center"/>
      <protection locked="0"/>
    </xf>
    <xf numFmtId="2" fontId="3" fillId="0" borderId="14" xfId="2" applyNumberFormat="1" applyBorder="1" applyAlignment="1">
      <alignment horizontal="left" vertical="center"/>
    </xf>
    <xf numFmtId="164" fontId="3" fillId="0" borderId="14" xfId="1" applyNumberFormat="1" applyFont="1" applyBorder="1" applyAlignment="1">
      <alignment horizontal="left" vertical="center"/>
    </xf>
    <xf numFmtId="164" fontId="3" fillId="0" borderId="5" xfId="1" applyNumberFormat="1" applyFont="1" applyBorder="1" applyAlignment="1">
      <alignment horizontal="left" vertical="center"/>
    </xf>
    <xf numFmtId="0" fontId="3" fillId="0" borderId="0" xfId="2" applyAlignment="1">
      <alignment vertical="center"/>
    </xf>
    <xf numFmtId="0" fontId="4" fillId="0" borderId="14" xfId="2" applyFont="1" applyBorder="1" applyAlignment="1">
      <alignment vertical="center"/>
    </xf>
    <xf numFmtId="164" fontId="3" fillId="0" borderId="14" xfId="4" applyNumberFormat="1" applyFont="1" applyFill="1" applyBorder="1" applyAlignment="1">
      <alignment horizontal="right" vertical="center"/>
    </xf>
    <xf numFmtId="164" fontId="3" fillId="0" borderId="14" xfId="1" applyNumberFormat="1" applyFont="1" applyFill="1" applyBorder="1" applyAlignment="1">
      <alignment horizontal="right" vertical="center"/>
    </xf>
    <xf numFmtId="0" fontId="10" fillId="0" borderId="0" xfId="2" applyFont="1" applyAlignment="1" applyProtection="1">
      <alignment vertical="center"/>
      <protection locked="0"/>
    </xf>
    <xf numFmtId="164" fontId="3" fillId="0" borderId="0" xfId="1" applyNumberFormat="1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10" fillId="0" borderId="0" xfId="3" applyFont="1" applyAlignment="1">
      <alignment vertical="center"/>
    </xf>
    <xf numFmtId="0" fontId="14" fillId="0" borderId="0" xfId="2" applyFont="1" applyAlignment="1" applyProtection="1">
      <alignment vertical="center"/>
      <protection locked="0"/>
    </xf>
    <xf numFmtId="0" fontId="7" fillId="0" borderId="0" xfId="2" applyFont="1"/>
    <xf numFmtId="0" fontId="3" fillId="0" borderId="0" xfId="2"/>
    <xf numFmtId="0" fontId="7" fillId="0" borderId="0" xfId="2" applyFont="1" applyAlignment="1">
      <alignment horizontal="center"/>
    </xf>
    <xf numFmtId="0" fontId="11" fillId="0" borderId="11" xfId="2" applyFont="1" applyBorder="1" applyAlignment="1">
      <alignment horizontal="right" vertical="center"/>
    </xf>
    <xf numFmtId="0" fontId="3" fillId="0" borderId="0" xfId="2" applyAlignment="1">
      <alignment horizontal="right"/>
    </xf>
    <xf numFmtId="0" fontId="7" fillId="0" borderId="14" xfId="2" applyFont="1" applyBorder="1" applyAlignment="1">
      <alignment vertical="center"/>
    </xf>
    <xf numFmtId="0" fontId="7" fillId="0" borderId="14" xfId="2" applyFont="1" applyBorder="1" applyAlignment="1" applyProtection="1">
      <alignment vertical="center"/>
      <protection locked="0"/>
    </xf>
    <xf numFmtId="2" fontId="3" fillId="0" borderId="14" xfId="2" applyNumberFormat="1" applyBorder="1" applyAlignment="1">
      <alignment horizontal="left" vertical="center" indent="1"/>
    </xf>
    <xf numFmtId="0" fontId="4" fillId="0" borderId="14" xfId="2" applyFont="1" applyBorder="1" applyAlignment="1">
      <alignment horizontal="left" vertical="center"/>
    </xf>
    <xf numFmtId="164" fontId="3" fillId="0" borderId="14" xfId="4" applyNumberFormat="1" applyFont="1" applyFill="1" applyBorder="1" applyAlignment="1">
      <alignment vertical="center"/>
    </xf>
    <xf numFmtId="164" fontId="3" fillId="0" borderId="0" xfId="4" applyNumberFormat="1" applyFont="1" applyFill="1" applyBorder="1" applyAlignment="1">
      <alignment vertical="center"/>
    </xf>
    <xf numFmtId="164" fontId="7" fillId="0" borderId="0" xfId="4" applyNumberFormat="1" applyFont="1" applyFill="1" applyBorder="1" applyAlignment="1">
      <alignment horizontal="right" vertical="center"/>
    </xf>
    <xf numFmtId="164" fontId="3" fillId="0" borderId="0" xfId="2" applyNumberFormat="1"/>
    <xf numFmtId="0" fontId="3" fillId="0" borderId="0" xfId="2" applyAlignment="1" applyProtection="1">
      <alignment horizontal="right" vertical="center"/>
      <protection locked="0"/>
    </xf>
    <xf numFmtId="0" fontId="7" fillId="0" borderId="0" xfId="2" applyFont="1" applyAlignment="1">
      <alignment vertical="center"/>
    </xf>
    <xf numFmtId="164" fontId="3" fillId="0" borderId="14" xfId="1" applyNumberFormat="1" applyFont="1" applyFill="1" applyBorder="1" applyAlignment="1">
      <alignment vertical="center"/>
    </xf>
    <xf numFmtId="2" fontId="9" fillId="0" borderId="14" xfId="2" applyNumberFormat="1" applyFont="1" applyBorder="1" applyAlignment="1">
      <alignment horizontal="left" vertical="center" indent="1"/>
    </xf>
    <xf numFmtId="0" fontId="4" fillId="0" borderId="0" xfId="2" applyFont="1" applyFill="1" applyAlignment="1">
      <alignment horizontal="left" vertical="center"/>
    </xf>
    <xf numFmtId="0" fontId="3" fillId="0" borderId="0" xfId="2" applyFill="1"/>
    <xf numFmtId="0" fontId="4" fillId="0" borderId="3" xfId="2" applyFont="1" applyFill="1" applyBorder="1" applyAlignment="1" applyProtection="1">
      <alignment horizontal="center" vertical="center"/>
      <protection locked="0"/>
    </xf>
    <xf numFmtId="0" fontId="4" fillId="0" borderId="4" xfId="2" applyFont="1" applyFill="1" applyBorder="1" applyAlignment="1" applyProtection="1">
      <alignment horizontal="center" vertical="center"/>
      <protection locked="0"/>
    </xf>
    <xf numFmtId="0" fontId="7" fillId="0" borderId="3" xfId="1" applyNumberFormat="1" applyFont="1" applyBorder="1" applyAlignment="1">
      <alignment horizontal="center" vertical="center"/>
    </xf>
    <xf numFmtId="0" fontId="7" fillId="0" borderId="4" xfId="1" applyNumberFormat="1" applyFont="1" applyBorder="1" applyAlignment="1">
      <alignment horizontal="center" vertical="center"/>
    </xf>
    <xf numFmtId="0" fontId="7" fillId="0" borderId="3" xfId="4" applyNumberFormat="1" applyFont="1" applyFill="1" applyBorder="1" applyAlignment="1">
      <alignment horizontal="center" vertical="center"/>
    </xf>
    <xf numFmtId="0" fontId="7" fillId="0" borderId="4" xfId="4" applyNumberFormat="1" applyFont="1" applyFill="1" applyBorder="1" applyAlignment="1">
      <alignment horizontal="center" vertical="center"/>
    </xf>
    <xf numFmtId="0" fontId="7" fillId="0" borderId="5" xfId="4" applyNumberFormat="1" applyFont="1" applyFill="1" applyBorder="1" applyAlignment="1">
      <alignment horizontal="center" vertical="center"/>
    </xf>
    <xf numFmtId="0" fontId="4" fillId="0" borderId="11" xfId="2" applyFont="1" applyFill="1" applyBorder="1" applyAlignment="1" applyProtection="1">
      <alignment horizontal="center"/>
      <protection locked="0"/>
    </xf>
    <xf numFmtId="164" fontId="3" fillId="0" borderId="14" xfId="1" applyNumberFormat="1" applyFont="1" applyBorder="1" applyAlignment="1">
      <alignment horizontal="right" vertical="center"/>
    </xf>
    <xf numFmtId="164" fontId="3" fillId="0" borderId="0" xfId="1" applyNumberFormat="1" applyFont="1" applyProtection="1">
      <protection locked="0"/>
    </xf>
    <xf numFmtId="0" fontId="4" fillId="0" borderId="6" xfId="2" applyFont="1" applyFill="1" applyBorder="1" applyAlignment="1" applyProtection="1">
      <alignment horizontal="center"/>
      <protection locked="0"/>
    </xf>
    <xf numFmtId="0" fontId="4" fillId="0" borderId="9" xfId="2" applyFont="1" applyFill="1" applyBorder="1" applyAlignment="1" applyProtection="1">
      <alignment horizontal="center" vertical="center"/>
      <protection locked="0"/>
    </xf>
    <xf numFmtId="164" fontId="7" fillId="0" borderId="11" xfId="1" applyNumberFormat="1" applyFont="1" applyBorder="1" applyAlignment="1">
      <alignment vertical="center"/>
    </xf>
    <xf numFmtId="0" fontId="7" fillId="0" borderId="9" xfId="4" applyNumberFormat="1" applyFont="1" applyFill="1" applyBorder="1" applyAlignment="1">
      <alignment horizontal="center" vertical="center"/>
    </xf>
    <xf numFmtId="164" fontId="7" fillId="0" borderId="12" xfId="1" applyNumberFormat="1" applyFont="1" applyBorder="1" applyAlignment="1">
      <alignment vertical="center"/>
    </xf>
    <xf numFmtId="164" fontId="3" fillId="0" borderId="14" xfId="1" applyNumberFormat="1" applyFont="1" applyBorder="1"/>
    <xf numFmtId="164" fontId="7" fillId="0" borderId="14" xfId="4" applyNumberFormat="1" applyFont="1" applyFill="1" applyBorder="1" applyAlignment="1">
      <alignment horizontal="right" vertical="center"/>
    </xf>
    <xf numFmtId="164" fontId="7" fillId="0" borderId="14" xfId="1" applyNumberFormat="1" applyFont="1" applyFill="1" applyBorder="1" applyAlignment="1">
      <alignment horizontal="right" vertical="center"/>
    </xf>
    <xf numFmtId="164" fontId="7" fillId="0" borderId="14" xfId="1" applyNumberFormat="1" applyFont="1" applyBorder="1" applyAlignment="1">
      <alignment vertical="center"/>
    </xf>
    <xf numFmtId="164" fontId="7" fillId="0" borderId="14" xfId="4" applyNumberFormat="1" applyFont="1" applyFill="1" applyBorder="1" applyAlignment="1">
      <alignment vertical="center"/>
    </xf>
    <xf numFmtId="164" fontId="7" fillId="0" borderId="14" xfId="2" applyNumberFormat="1" applyFont="1" applyFill="1" applyBorder="1"/>
    <xf numFmtId="164" fontId="7" fillId="0" borderId="14" xfId="1" applyNumberFormat="1" applyFont="1" applyFill="1" applyBorder="1"/>
    <xf numFmtId="164" fontId="7" fillId="0" borderId="14" xfId="1" applyNumberFormat="1" applyFont="1" applyBorder="1"/>
    <xf numFmtId="164" fontId="7" fillId="0" borderId="14" xfId="1" applyNumberFormat="1" applyFont="1" applyFill="1" applyBorder="1" applyAlignment="1">
      <alignment vertical="center"/>
    </xf>
    <xf numFmtId="0" fontId="7" fillId="0" borderId="3" xfId="1" applyNumberFormat="1" applyFont="1" applyBorder="1" applyAlignment="1">
      <alignment horizontal="center" vertical="center"/>
    </xf>
    <xf numFmtId="0" fontId="7" fillId="0" borderId="4" xfId="1" applyNumberFormat="1" applyFont="1" applyBorder="1" applyAlignment="1">
      <alignment horizontal="center" vertical="center"/>
    </xf>
    <xf numFmtId="0" fontId="7" fillId="0" borderId="5" xfId="1" applyNumberFormat="1" applyFont="1" applyBorder="1" applyAlignment="1">
      <alignment horizontal="center" vertical="center"/>
    </xf>
    <xf numFmtId="0" fontId="7" fillId="0" borderId="3" xfId="4" applyNumberFormat="1" applyFont="1" applyFill="1" applyBorder="1" applyAlignment="1">
      <alignment horizontal="center" vertical="center"/>
    </xf>
    <xf numFmtId="0" fontId="0" fillId="0" borderId="0" xfId="0" applyBorder="1"/>
    <xf numFmtId="164" fontId="0" fillId="0" borderId="0" xfId="0" applyNumberFormat="1"/>
    <xf numFmtId="0" fontId="7" fillId="0" borderId="4" xfId="1" applyNumberFormat="1" applyFont="1" applyBorder="1" applyAlignment="1">
      <alignment horizontal="center" vertical="center"/>
    </xf>
    <xf numFmtId="43" fontId="0" fillId="0" borderId="0" xfId="0" applyNumberFormat="1"/>
    <xf numFmtId="164" fontId="3" fillId="0" borderId="9" xfId="1" applyNumberFormat="1" applyFont="1" applyBorder="1" applyAlignment="1">
      <alignment vertical="center"/>
    </xf>
    <xf numFmtId="0" fontId="15" fillId="0" borderId="0" xfId="0" applyFont="1" applyBorder="1" applyAlignment="1">
      <alignment horizontal="right" vertical="center" readingOrder="1"/>
    </xf>
    <xf numFmtId="164" fontId="3" fillId="0" borderId="10" xfId="1" applyNumberFormat="1" applyFont="1" applyBorder="1" applyAlignment="1">
      <alignment horizontal="center" vertical="center"/>
    </xf>
    <xf numFmtId="0" fontId="3" fillId="0" borderId="11" xfId="2" applyFont="1" applyFill="1" applyBorder="1" applyAlignment="1">
      <alignment horizontal="right"/>
    </xf>
    <xf numFmtId="0" fontId="7" fillId="0" borderId="14" xfId="2" applyFont="1" applyBorder="1" applyAlignment="1" applyProtection="1">
      <alignment horizontal="center" vertical="center"/>
      <protection locked="0"/>
    </xf>
    <xf numFmtId="0" fontId="3" fillId="0" borderId="11" xfId="2" applyFont="1" applyBorder="1" applyAlignment="1" applyProtection="1">
      <protection locked="0"/>
    </xf>
    <xf numFmtId="0" fontId="7" fillId="0" borderId="14" xfId="2" applyFont="1" applyBorder="1" applyAlignment="1">
      <alignment horizontal="center" vertical="center"/>
    </xf>
    <xf numFmtId="0" fontId="3" fillId="0" borderId="0" xfId="2" applyAlignment="1">
      <alignment horizontal="center" vertical="center"/>
    </xf>
    <xf numFmtId="0" fontId="3" fillId="0" borderId="0" xfId="2" applyAlignment="1" applyProtection="1">
      <alignment horizontal="center" vertical="center"/>
      <protection locked="0"/>
    </xf>
    <xf numFmtId="0" fontId="4" fillId="0" borderId="13" xfId="2" applyFont="1" applyBorder="1" applyAlignment="1" applyProtection="1">
      <alignment horizontal="center" vertical="center"/>
      <protection locked="0"/>
    </xf>
    <xf numFmtId="0" fontId="4" fillId="0" borderId="12" xfId="2" applyFont="1" applyBorder="1" applyAlignment="1" applyProtection="1">
      <alignment horizontal="center" vertical="center"/>
      <protection locked="0"/>
    </xf>
    <xf numFmtId="2" fontId="3" fillId="0" borderId="7" xfId="2" applyNumberFormat="1" applyFont="1" applyFill="1" applyBorder="1" applyAlignment="1">
      <alignment horizontal="left" vertical="center" indent="2"/>
    </xf>
    <xf numFmtId="0" fontId="3" fillId="0" borderId="7" xfId="2" applyFont="1" applyFill="1" applyBorder="1" applyAlignment="1">
      <alignment horizontal="left" vertical="center" indent="2"/>
    </xf>
    <xf numFmtId="164" fontId="3" fillId="0" borderId="0" xfId="1" applyNumberFormat="1" applyFont="1" applyFill="1" applyBorder="1" applyAlignment="1">
      <alignment horizontal="right"/>
    </xf>
    <xf numFmtId="164" fontId="3" fillId="0" borderId="0" xfId="1" applyNumberFormat="1" applyFont="1" applyFill="1" applyBorder="1" applyAlignment="1">
      <alignment vertical="center"/>
    </xf>
    <xf numFmtId="0" fontId="3" fillId="0" borderId="11" xfId="2" applyFont="1" applyBorder="1" applyAlignment="1" applyProtection="1">
      <alignment horizontal="right"/>
      <protection locked="0"/>
    </xf>
    <xf numFmtId="0" fontId="3" fillId="0" borderId="0" xfId="2" applyBorder="1" applyAlignment="1">
      <alignment horizontal="right"/>
    </xf>
    <xf numFmtId="0" fontId="7" fillId="0" borderId="0" xfId="2" applyFont="1" applyFill="1" applyAlignment="1">
      <alignment vertical="center"/>
    </xf>
    <xf numFmtId="0" fontId="7" fillId="0" borderId="14" xfId="2" applyFont="1" applyBorder="1" applyAlignment="1" applyProtection="1">
      <alignment horizontal="center" vertical="center"/>
      <protection locked="0"/>
    </xf>
    <xf numFmtId="0" fontId="3" fillId="0" borderId="0" xfId="2" applyFont="1" applyFill="1" applyBorder="1" applyAlignment="1">
      <alignment horizontal="right"/>
    </xf>
    <xf numFmtId="0" fontId="3" fillId="0" borderId="0" xfId="2" applyBorder="1" applyAlignment="1" applyProtection="1">
      <alignment horizontal="right" vertical="center"/>
      <protection locked="0"/>
    </xf>
    <xf numFmtId="0" fontId="3" fillId="0" borderId="0" xfId="2" applyFont="1" applyProtection="1">
      <protection locked="0"/>
    </xf>
    <xf numFmtId="0" fontId="7" fillId="0" borderId="0" xfId="2" applyFont="1" applyAlignment="1" applyProtection="1">
      <alignment horizontal="center" vertical="center"/>
      <protection locked="0"/>
    </xf>
    <xf numFmtId="0" fontId="3" fillId="0" borderId="11" xfId="2" applyFont="1" applyBorder="1" applyAlignment="1" applyProtection="1">
      <alignment horizontal="right" vertical="center"/>
      <protection locked="0"/>
    </xf>
    <xf numFmtId="0" fontId="3" fillId="0" borderId="0" xfId="2" applyFont="1" applyAlignment="1" applyProtection="1">
      <alignment horizontal="right" vertical="center"/>
      <protection locked="0"/>
    </xf>
    <xf numFmtId="0" fontId="3" fillId="0" borderId="0" xfId="2" applyFont="1" applyAlignment="1" applyProtection="1">
      <alignment horizontal="right"/>
      <protection locked="0"/>
    </xf>
    <xf numFmtId="0" fontId="7" fillId="0" borderId="14" xfId="3" applyFont="1" applyBorder="1" applyAlignment="1" applyProtection="1">
      <alignment horizontal="left" vertical="center"/>
      <protection locked="0"/>
    </xf>
    <xf numFmtId="0" fontId="7" fillId="0" borderId="14" xfId="2" applyFont="1" applyBorder="1" applyAlignment="1" applyProtection="1">
      <alignment horizontal="right" vertical="center"/>
      <protection locked="0"/>
    </xf>
    <xf numFmtId="0" fontId="7" fillId="0" borderId="14" xfId="3" applyFont="1" applyBorder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center"/>
      <protection locked="0"/>
    </xf>
    <xf numFmtId="0" fontId="7" fillId="0" borderId="14" xfId="2" applyFont="1" applyBorder="1" applyAlignment="1">
      <alignment horizontal="left" vertical="center"/>
    </xf>
    <xf numFmtId="2" fontId="3" fillId="0" borderId="14" xfId="2" applyNumberFormat="1" applyFont="1" applyBorder="1" applyAlignment="1">
      <alignment horizontal="left" vertical="center" indent="2"/>
    </xf>
    <xf numFmtId="0" fontId="3" fillId="0" borderId="0" xfId="2" applyFont="1" applyAlignment="1">
      <alignment vertical="center"/>
    </xf>
    <xf numFmtId="0" fontId="3" fillId="0" borderId="14" xfId="2" applyFont="1" applyBorder="1" applyAlignment="1">
      <alignment horizontal="left" vertical="center" indent="2"/>
    </xf>
    <xf numFmtId="0" fontId="3" fillId="0" borderId="14" xfId="5" applyFont="1" applyBorder="1" applyAlignment="1">
      <alignment horizontal="left" vertical="center" indent="2"/>
    </xf>
    <xf numFmtId="0" fontId="3" fillId="0" borderId="14" xfId="5" applyFont="1" applyFill="1" applyBorder="1" applyAlignment="1">
      <alignment horizontal="left" vertical="center" indent="2"/>
    </xf>
    <xf numFmtId="0" fontId="3" fillId="0" borderId="0" xfId="2" applyFont="1" applyAlignment="1" applyProtection="1">
      <alignment vertical="center"/>
      <protection locked="0"/>
    </xf>
    <xf numFmtId="0" fontId="3" fillId="0" borderId="0" xfId="2" applyFont="1"/>
    <xf numFmtId="0" fontId="3" fillId="0" borderId="0" xfId="3" applyFont="1" applyAlignment="1">
      <alignment vertical="center"/>
    </xf>
    <xf numFmtId="164" fontId="3" fillId="0" borderId="0" xfId="2" applyNumberFormat="1" applyFont="1" applyProtection="1">
      <protection locked="0"/>
    </xf>
    <xf numFmtId="164" fontId="16" fillId="0" borderId="0" xfId="1" applyNumberFormat="1" applyFont="1" applyProtection="1">
      <protection locked="0"/>
    </xf>
    <xf numFmtId="0" fontId="3" fillId="0" borderId="0" xfId="2" applyFont="1" applyBorder="1" applyAlignment="1" applyProtection="1">
      <alignment horizontal="right"/>
      <protection locked="0"/>
    </xf>
    <xf numFmtId="164" fontId="7" fillId="0" borderId="6" xfId="1" applyNumberFormat="1" applyFont="1" applyBorder="1" applyAlignment="1">
      <alignment vertical="center"/>
    </xf>
    <xf numFmtId="164" fontId="7" fillId="0" borderId="11" xfId="1" applyNumberFormat="1" applyFont="1" applyFill="1" applyBorder="1" applyAlignment="1">
      <alignment vertical="center"/>
    </xf>
    <xf numFmtId="165" fontId="3" fillId="0" borderId="0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0" fontId="4" fillId="0" borderId="3" xfId="2" applyFont="1" applyFill="1" applyBorder="1" applyAlignment="1" applyProtection="1">
      <alignment horizontal="center" vertical="center"/>
      <protection locked="0"/>
    </xf>
    <xf numFmtId="0" fontId="4" fillId="0" borderId="4" xfId="2" applyFont="1" applyFill="1" applyBorder="1" applyAlignment="1" applyProtection="1">
      <alignment horizontal="center" vertical="center"/>
      <protection locked="0"/>
    </xf>
    <xf numFmtId="0" fontId="4" fillId="0" borderId="5" xfId="2" applyFont="1" applyFill="1" applyBorder="1" applyAlignment="1" applyProtection="1">
      <alignment horizontal="center" vertical="center"/>
      <protection locked="0"/>
    </xf>
    <xf numFmtId="0" fontId="4" fillId="0" borderId="1" xfId="3" applyFont="1" applyBorder="1" applyAlignment="1" applyProtection="1">
      <alignment horizontal="left" vertical="center"/>
      <protection locked="0"/>
    </xf>
    <xf numFmtId="0" fontId="4" fillId="0" borderId="6" xfId="3" applyFont="1" applyBorder="1" applyAlignment="1" applyProtection="1">
      <alignment horizontal="left" vertical="center"/>
      <protection locked="0"/>
    </xf>
    <xf numFmtId="0" fontId="4" fillId="0" borderId="1" xfId="2" applyFont="1" applyFill="1" applyBorder="1" applyAlignment="1" applyProtection="1">
      <alignment horizontal="center" vertical="center"/>
      <protection locked="0"/>
    </xf>
    <xf numFmtId="0" fontId="4" fillId="0" borderId="2" xfId="2" applyFont="1" applyFill="1" applyBorder="1" applyAlignment="1" applyProtection="1">
      <alignment horizontal="center" vertical="center"/>
      <protection locked="0"/>
    </xf>
    <xf numFmtId="0" fontId="7" fillId="0" borderId="3" xfId="1" applyNumberFormat="1" applyFont="1" applyBorder="1" applyAlignment="1">
      <alignment horizontal="center" vertical="center"/>
    </xf>
    <xf numFmtId="0" fontId="7" fillId="0" borderId="4" xfId="1" applyNumberFormat="1" applyFont="1" applyBorder="1" applyAlignment="1">
      <alignment horizontal="center" vertical="center"/>
    </xf>
    <xf numFmtId="0" fontId="7" fillId="0" borderId="5" xfId="1" applyNumberFormat="1" applyFont="1" applyBorder="1" applyAlignment="1">
      <alignment horizontal="center" vertical="center"/>
    </xf>
    <xf numFmtId="2" fontId="7" fillId="0" borderId="1" xfId="2" applyNumberFormat="1" applyFont="1" applyBorder="1" applyAlignment="1">
      <alignment horizontal="left" vertical="center"/>
    </xf>
    <xf numFmtId="2" fontId="7" fillId="0" borderId="6" xfId="2" applyNumberFormat="1" applyFont="1" applyBorder="1" applyAlignment="1">
      <alignment horizontal="left" vertical="center"/>
    </xf>
    <xf numFmtId="0" fontId="7" fillId="0" borderId="14" xfId="4" applyNumberFormat="1" applyFont="1" applyFill="1" applyBorder="1" applyAlignment="1">
      <alignment horizontal="center" vertical="center"/>
    </xf>
    <xf numFmtId="0" fontId="7" fillId="0" borderId="3" xfId="4" applyNumberFormat="1" applyFont="1" applyFill="1" applyBorder="1" applyAlignment="1">
      <alignment horizontal="center" vertical="center"/>
    </xf>
    <xf numFmtId="0" fontId="4" fillId="0" borderId="1" xfId="2" applyFont="1" applyBorder="1" applyAlignment="1" applyProtection="1">
      <alignment horizontal="left" vertical="center"/>
    </xf>
    <xf numFmtId="0" fontId="4" fillId="0" borderId="6" xfId="2" applyFont="1" applyBorder="1" applyAlignment="1" applyProtection="1">
      <alignment horizontal="left" vertical="center"/>
    </xf>
    <xf numFmtId="0" fontId="7" fillId="0" borderId="14" xfId="2" applyFont="1" applyBorder="1" applyAlignment="1" applyProtection="1">
      <alignment horizontal="center" vertical="center"/>
      <protection locked="0"/>
    </xf>
    <xf numFmtId="0" fontId="4" fillId="0" borderId="0" xfId="2" applyFont="1" applyAlignment="1" applyProtection="1">
      <alignment horizontal="left" vertical="center"/>
      <protection locked="0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3" xfId="2" applyFont="1" applyBorder="1" applyAlignment="1" applyProtection="1">
      <alignment horizontal="center" vertical="center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0" fontId="7" fillId="0" borderId="5" xfId="2" applyFont="1" applyBorder="1" applyAlignment="1" applyProtection="1">
      <alignment horizontal="center" vertical="center"/>
      <protection locked="0"/>
    </xf>
    <xf numFmtId="0" fontId="7" fillId="0" borderId="0" xfId="2" applyFont="1" applyAlignment="1">
      <alignment horizontal="left"/>
    </xf>
    <xf numFmtId="0" fontId="7" fillId="0" borderId="0" xfId="2" applyFont="1" applyAlignment="1" applyProtection="1">
      <alignment horizontal="left" vertical="center"/>
      <protection locked="0"/>
    </xf>
    <xf numFmtId="0" fontId="7" fillId="0" borderId="3" xfId="2" applyFont="1" applyBorder="1" applyAlignment="1" applyProtection="1">
      <alignment horizontal="center"/>
      <protection locked="0"/>
    </xf>
    <xf numFmtId="0" fontId="7" fillId="0" borderId="4" xfId="2" applyFont="1" applyBorder="1" applyAlignment="1" applyProtection="1">
      <alignment horizontal="center"/>
      <protection locked="0"/>
    </xf>
    <xf numFmtId="0" fontId="7" fillId="0" borderId="5" xfId="2" applyFont="1" applyBorder="1" applyAlignment="1" applyProtection="1">
      <alignment horizontal="center"/>
      <protection locked="0"/>
    </xf>
  </cellXfs>
  <cellStyles count="6">
    <cellStyle name="Comma" xfId="1" builtinId="3"/>
    <cellStyle name="Comma 2" xfId="4" xr:uid="{00000000-0005-0000-0000-000001000000}"/>
    <cellStyle name="Normal" xfId="0" builtinId="0"/>
    <cellStyle name="Normal 2" xfId="3" xr:uid="{00000000-0005-0000-0000-000003000000}"/>
    <cellStyle name="Normal_6" xfId="5" xr:uid="{00000000-0005-0000-0000-000004000000}"/>
    <cellStyle name="Normal_8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G16"/>
  <sheetViews>
    <sheetView tabSelected="1" zoomScale="80" zoomScaleNormal="80" workbookViewId="0">
      <pane xSplit="1" ySplit="10" topLeftCell="AC11" activePane="bottomRight" state="frozen"/>
      <selection pane="topRight" activeCell="B1" sqref="B1"/>
      <selection pane="bottomLeft" activeCell="A12" sqref="A12"/>
      <selection pane="bottomRight" activeCell="AG17" sqref="AG17"/>
    </sheetView>
  </sheetViews>
  <sheetFormatPr defaultRowHeight="14.5" x14ac:dyDescent="0.35"/>
  <cols>
    <col min="1" max="1" width="40.453125" customWidth="1"/>
    <col min="2" max="5" width="10.453125" customWidth="1"/>
    <col min="6" max="6" width="11.81640625" customWidth="1"/>
    <col min="7" max="22" width="10.453125" customWidth="1"/>
    <col min="24" max="28" width="10.453125" customWidth="1"/>
    <col min="29" max="30" width="10.1796875" customWidth="1"/>
    <col min="33" max="33" width="11.26953125" customWidth="1"/>
  </cols>
  <sheetData>
    <row r="2" spans="1:33" ht="16.5" customHeight="1" x14ac:dyDescent="0.35">
      <c r="A2" s="1" t="s">
        <v>0</v>
      </c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33" ht="16.5" customHeight="1" x14ac:dyDescent="0.35">
      <c r="A3" s="1"/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33" ht="15.75" customHeight="1" x14ac:dyDescent="0.35">
      <c r="A4" s="84" t="s">
        <v>1</v>
      </c>
      <c r="B4" s="1"/>
      <c r="C4" s="1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  <c r="P4" s="4"/>
      <c r="Q4" s="4"/>
      <c r="R4" s="4"/>
      <c r="S4" s="4"/>
      <c r="T4" s="4"/>
      <c r="U4" s="4"/>
      <c r="V4" s="4"/>
      <c r="X4" s="4"/>
      <c r="Y4" s="4"/>
      <c r="Z4" s="4"/>
      <c r="AA4" s="4"/>
      <c r="AG4" s="179" t="s">
        <v>1</v>
      </c>
    </row>
    <row r="5" spans="1:33" ht="15.5" x14ac:dyDescent="0.35">
      <c r="A5" s="209" t="s">
        <v>2</v>
      </c>
      <c r="B5" s="71">
        <v>2016</v>
      </c>
      <c r="C5" s="71">
        <v>2017</v>
      </c>
      <c r="D5" s="211">
        <v>2018</v>
      </c>
      <c r="E5" s="211"/>
      <c r="F5" s="211"/>
      <c r="G5" s="212"/>
      <c r="H5" s="139"/>
      <c r="I5" s="211">
        <v>2019</v>
      </c>
      <c r="J5" s="211"/>
      <c r="K5" s="211"/>
      <c r="L5" s="212"/>
      <c r="M5" s="139"/>
      <c r="N5" s="206">
        <v>2020</v>
      </c>
      <c r="O5" s="207"/>
      <c r="P5" s="207"/>
      <c r="Q5" s="207"/>
      <c r="R5" s="129"/>
      <c r="S5" s="206">
        <v>2021</v>
      </c>
      <c r="T5" s="207"/>
      <c r="U5" s="207"/>
      <c r="V5" s="207"/>
      <c r="W5" s="129"/>
      <c r="X5" s="206">
        <v>2022</v>
      </c>
      <c r="Y5" s="207"/>
      <c r="Z5" s="207"/>
      <c r="AA5" s="207"/>
      <c r="AB5" s="208"/>
      <c r="AC5" s="206">
        <v>2023</v>
      </c>
      <c r="AD5" s="207"/>
      <c r="AE5" s="207"/>
      <c r="AF5" s="207"/>
      <c r="AG5" s="208"/>
    </row>
    <row r="6" spans="1:33" ht="15.5" x14ac:dyDescent="0.35">
      <c r="A6" s="210"/>
      <c r="B6" s="66"/>
      <c r="C6" s="66"/>
      <c r="D6" s="128" t="s">
        <v>3</v>
      </c>
      <c r="E6" s="129" t="s">
        <v>4</v>
      </c>
      <c r="F6" s="129" t="s">
        <v>5</v>
      </c>
      <c r="G6" s="129" t="s">
        <v>6</v>
      </c>
      <c r="H6" s="129" t="s">
        <v>39</v>
      </c>
      <c r="I6" s="128" t="s">
        <v>3</v>
      </c>
      <c r="J6" s="129" t="s">
        <v>4</v>
      </c>
      <c r="K6" s="129" t="s">
        <v>5</v>
      </c>
      <c r="L6" s="129" t="s">
        <v>6</v>
      </c>
      <c r="M6" s="129" t="s">
        <v>39</v>
      </c>
      <c r="N6" s="5" t="s">
        <v>3</v>
      </c>
      <c r="O6" s="7" t="s">
        <v>4</v>
      </c>
      <c r="P6" s="7" t="s">
        <v>5</v>
      </c>
      <c r="Q6" s="6" t="s">
        <v>6</v>
      </c>
      <c r="R6" s="129" t="s">
        <v>39</v>
      </c>
      <c r="S6" s="5" t="s">
        <v>3</v>
      </c>
      <c r="T6" s="7" t="s">
        <v>4</v>
      </c>
      <c r="U6" s="8" t="s">
        <v>5</v>
      </c>
      <c r="V6" s="8" t="s">
        <v>6</v>
      </c>
      <c r="W6" s="9" t="s">
        <v>39</v>
      </c>
      <c r="X6" s="138" t="s">
        <v>3</v>
      </c>
      <c r="Y6" s="135" t="s">
        <v>4</v>
      </c>
      <c r="Z6" s="135" t="s">
        <v>5</v>
      </c>
      <c r="AA6" s="8" t="s">
        <v>6</v>
      </c>
      <c r="AB6" s="9" t="s">
        <v>39</v>
      </c>
      <c r="AC6" s="138" t="s">
        <v>3</v>
      </c>
      <c r="AD6" s="135" t="s">
        <v>4</v>
      </c>
      <c r="AE6" s="135" t="s">
        <v>5</v>
      </c>
      <c r="AF6" s="8" t="s">
        <v>6</v>
      </c>
      <c r="AG6" s="9" t="s">
        <v>39</v>
      </c>
    </row>
    <row r="7" spans="1:33" ht="15.5" x14ac:dyDescent="0.35">
      <c r="A7" s="10" t="s">
        <v>7</v>
      </c>
      <c r="B7" s="69">
        <v>-229.9</v>
      </c>
      <c r="C7" s="69">
        <v>-114.3</v>
      </c>
      <c r="D7" s="11">
        <v>228.70935690000002</v>
      </c>
      <c r="E7" s="12">
        <v>-226.54888021879998</v>
      </c>
      <c r="F7" s="12">
        <v>390.02319899999998</v>
      </c>
      <c r="G7" s="12">
        <v>-421.60550369999999</v>
      </c>
      <c r="H7" s="12">
        <f>SUM(D7:G7)</f>
        <v>-29.421828018799943</v>
      </c>
      <c r="I7" s="11">
        <v>-146.80000000000001</v>
      </c>
      <c r="J7" s="12">
        <v>207.7</v>
      </c>
      <c r="K7" s="12">
        <v>7.8</v>
      </c>
      <c r="L7" s="12">
        <v>-109.8</v>
      </c>
      <c r="M7" s="12">
        <f>SUM(I7:L7)</f>
        <v>-41.100000000000023</v>
      </c>
      <c r="N7" s="12">
        <v>107.5</v>
      </c>
      <c r="O7" s="12">
        <v>-10.5</v>
      </c>
      <c r="P7" s="12">
        <v>-23.1</v>
      </c>
      <c r="Q7" s="12">
        <v>142.6</v>
      </c>
      <c r="R7" s="12">
        <f>SUM(N7:Q7)</f>
        <v>216.5</v>
      </c>
      <c r="S7" s="13">
        <v>126.7</v>
      </c>
      <c r="T7" s="14">
        <v>131.30000000000001</v>
      </c>
      <c r="U7" s="14">
        <v>-87.5</v>
      </c>
      <c r="V7" s="14">
        <v>141.6</v>
      </c>
      <c r="W7" s="15">
        <f>SUM(S7:V7)</f>
        <v>312.10000000000002</v>
      </c>
      <c r="X7" s="13">
        <v>89.8</v>
      </c>
      <c r="Y7" s="14">
        <v>201.6</v>
      </c>
      <c r="Z7" s="14">
        <v>107.5</v>
      </c>
      <c r="AA7" s="14">
        <v>-470.2</v>
      </c>
      <c r="AB7" s="15">
        <v>-71.300000000000011</v>
      </c>
      <c r="AC7" s="14">
        <v>116</v>
      </c>
      <c r="AD7" s="21">
        <v>-24.5</v>
      </c>
      <c r="AE7" s="14">
        <v>115.3</v>
      </c>
      <c r="AF7" s="14">
        <v>130.1</v>
      </c>
      <c r="AG7" s="15">
        <v>336.9</v>
      </c>
    </row>
    <row r="8" spans="1:33" ht="15.5" x14ac:dyDescent="0.35">
      <c r="A8" s="16" t="s">
        <v>8</v>
      </c>
      <c r="B8" s="70">
        <v>23.2</v>
      </c>
      <c r="C8" s="70">
        <v>749.6</v>
      </c>
      <c r="D8" s="17">
        <v>202.564875</v>
      </c>
      <c r="E8" s="18">
        <v>-164.31410500000001</v>
      </c>
      <c r="F8" s="18">
        <v>652.01025370499997</v>
      </c>
      <c r="G8" s="18">
        <v>36.996476295000001</v>
      </c>
      <c r="H8" s="18">
        <f t="shared" ref="H8:H9" si="0">SUM(D8:G8)</f>
        <v>727.25749999999994</v>
      </c>
      <c r="I8" s="17">
        <v>179.3</v>
      </c>
      <c r="J8" s="18">
        <v>-82.9</v>
      </c>
      <c r="K8" s="18">
        <v>256</v>
      </c>
      <c r="L8" s="18">
        <v>199.7</v>
      </c>
      <c r="M8" s="18">
        <f t="shared" ref="M8:M9" si="1">SUM(I8:L8)</f>
        <v>552.09999999999991</v>
      </c>
      <c r="N8" s="18">
        <v>552.6</v>
      </c>
      <c r="O8" s="18">
        <v>234</v>
      </c>
      <c r="P8" s="18">
        <v>361.4</v>
      </c>
      <c r="Q8" s="18">
        <v>-567.9</v>
      </c>
      <c r="R8" s="18">
        <f t="shared" ref="R8:R9" si="2">SUM(N8:Q8)</f>
        <v>580.1</v>
      </c>
      <c r="S8" s="20">
        <v>-57.3</v>
      </c>
      <c r="T8" s="21">
        <v>135.5</v>
      </c>
      <c r="U8" s="21">
        <v>-242.1</v>
      </c>
      <c r="V8" s="21">
        <v>126.9</v>
      </c>
      <c r="W8" s="22">
        <f t="shared" ref="W8:W9" si="3">SUM(S8:V8)</f>
        <v>-36.999999999999972</v>
      </c>
      <c r="X8" s="20">
        <v>-210.6</v>
      </c>
      <c r="Y8" s="21">
        <v>-32.6</v>
      </c>
      <c r="Z8" s="21">
        <v>-448.1</v>
      </c>
      <c r="AA8" s="21">
        <v>359.3</v>
      </c>
      <c r="AB8" s="22">
        <v>-331.9</v>
      </c>
      <c r="AC8" s="21">
        <v>-351.2</v>
      </c>
      <c r="AD8" s="21">
        <v>-396.1</v>
      </c>
      <c r="AE8" s="21">
        <v>-31</v>
      </c>
      <c r="AF8" s="21">
        <v>372.8</v>
      </c>
      <c r="AG8" s="22">
        <v>-405.5</v>
      </c>
    </row>
    <row r="9" spans="1:33" s="84" customFormat="1" ht="15.5" x14ac:dyDescent="0.35">
      <c r="A9" s="23" t="s">
        <v>9</v>
      </c>
      <c r="B9" s="87">
        <v>-206.7</v>
      </c>
      <c r="C9" s="23">
        <v>635.29999999999995</v>
      </c>
      <c r="D9" s="79">
        <v>431.27423190000002</v>
      </c>
      <c r="E9" s="80">
        <v>-390.86298521879996</v>
      </c>
      <c r="F9" s="80">
        <v>1042.0334527049999</v>
      </c>
      <c r="G9" s="80">
        <v>-384.60902740500001</v>
      </c>
      <c r="H9" s="80">
        <f t="shared" si="0"/>
        <v>697.83567198119999</v>
      </c>
      <c r="I9" s="79">
        <v>32.5</v>
      </c>
      <c r="J9" s="80">
        <v>124.79999999999998</v>
      </c>
      <c r="K9" s="80">
        <v>263.8</v>
      </c>
      <c r="L9" s="80">
        <v>89.899999999999991</v>
      </c>
      <c r="M9" s="80">
        <f t="shared" si="1"/>
        <v>511</v>
      </c>
      <c r="N9" s="80">
        <v>660.2</v>
      </c>
      <c r="O9" s="80">
        <v>223.4</v>
      </c>
      <c r="P9" s="80">
        <v>338.3</v>
      </c>
      <c r="Q9" s="80">
        <v>-425.3</v>
      </c>
      <c r="R9" s="80">
        <f t="shared" si="2"/>
        <v>796.60000000000014</v>
      </c>
      <c r="S9" s="81">
        <v>69.400000000000006</v>
      </c>
      <c r="T9" s="82">
        <v>266.8</v>
      </c>
      <c r="U9" s="82">
        <v>-329.6</v>
      </c>
      <c r="V9" s="82">
        <v>268.5</v>
      </c>
      <c r="W9" s="83">
        <f t="shared" si="3"/>
        <v>275.10000000000002</v>
      </c>
      <c r="X9" s="81">
        <v>-120.8</v>
      </c>
      <c r="Y9" s="82">
        <v>169</v>
      </c>
      <c r="Z9" s="82">
        <v>-340.6</v>
      </c>
      <c r="AA9" s="82">
        <v>-110.9</v>
      </c>
      <c r="AB9" s="83">
        <v>-403.2</v>
      </c>
      <c r="AC9" s="82">
        <f>SUM(AC7:AC8)</f>
        <v>-235.2</v>
      </c>
      <c r="AD9" s="82">
        <f>SUM(AD7:AD8)</f>
        <v>-420.6</v>
      </c>
      <c r="AE9" s="82">
        <v>84.3</v>
      </c>
      <c r="AF9" s="82">
        <v>502.9</v>
      </c>
      <c r="AG9" s="83">
        <v>-68.599999999999994</v>
      </c>
    </row>
    <row r="11" spans="1:33" s="63" customFormat="1" ht="15.5" x14ac:dyDescent="0.35">
      <c r="A11" s="59" t="s">
        <v>28</v>
      </c>
      <c r="B11" s="59"/>
      <c r="C11" s="59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X11" s="64"/>
      <c r="Y11" s="64"/>
      <c r="Z11" s="64"/>
      <c r="AA11" s="64"/>
    </row>
    <row r="12" spans="1:33" s="63" customFormat="1" ht="15.5" x14ac:dyDescent="0.35">
      <c r="A12" s="61" t="s">
        <v>34</v>
      </c>
      <c r="B12" s="61"/>
      <c r="C12" s="61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X12" s="64"/>
      <c r="Y12" s="64"/>
      <c r="Z12" s="64"/>
      <c r="AA12" s="64"/>
    </row>
    <row r="13" spans="1:33" s="63" customFormat="1" ht="18.5" x14ac:dyDescent="0.35">
      <c r="A13" s="61" t="s">
        <v>31</v>
      </c>
      <c r="B13" s="61"/>
      <c r="C13" s="61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X13" s="64"/>
      <c r="Y13" s="64"/>
      <c r="Z13" s="64"/>
      <c r="AA13" s="64"/>
    </row>
    <row r="14" spans="1:33" s="63" customFormat="1" ht="18.5" x14ac:dyDescent="0.35">
      <c r="A14" s="61" t="s">
        <v>32</v>
      </c>
      <c r="B14" s="61"/>
      <c r="C14" s="61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X14" s="64"/>
      <c r="Y14" s="64"/>
      <c r="Z14" s="64"/>
      <c r="AA14" s="64"/>
    </row>
    <row r="15" spans="1:33" s="63" customFormat="1" ht="15.5" x14ac:dyDescent="0.35">
      <c r="A15" s="62" t="s">
        <v>33</v>
      </c>
      <c r="B15" s="62"/>
      <c r="C15" s="62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X15" s="64"/>
      <c r="Y15" s="64"/>
      <c r="Z15" s="64"/>
      <c r="AA15" s="64"/>
    </row>
    <row r="16" spans="1:33" s="63" customFormat="1" x14ac:dyDescent="0.35"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X16" s="64"/>
      <c r="Y16" s="64"/>
      <c r="Z16" s="64"/>
      <c r="AA16" s="64"/>
    </row>
  </sheetData>
  <mergeCells count="7">
    <mergeCell ref="A5:A6"/>
    <mergeCell ref="D5:G5"/>
    <mergeCell ref="I5:L5"/>
    <mergeCell ref="N5:Q5"/>
    <mergeCell ref="S5:V5"/>
    <mergeCell ref="X5:AB5"/>
    <mergeCell ref="AC5:AG5"/>
  </mergeCells>
  <pageMargins left="0.7" right="0.7" top="0.75" bottom="0.75" header="0.3" footer="0.3"/>
  <pageSetup orientation="portrait" r:id="rId1"/>
  <ignoredErrors>
    <ignoredError sqref="W7:W9 H7:H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22"/>
  <sheetViews>
    <sheetView zoomScale="80" zoomScaleNormal="80" workbookViewId="0">
      <pane xSplit="1" ySplit="1" topLeftCell="AC2" activePane="bottomRight" state="frozen"/>
      <selection pane="topRight" activeCell="B1" sqref="B1"/>
      <selection pane="bottomLeft" activeCell="A12" sqref="A12"/>
      <selection pane="bottomRight" activeCell="AC16" sqref="AC16"/>
    </sheetView>
  </sheetViews>
  <sheetFormatPr defaultRowHeight="14.5" x14ac:dyDescent="0.35"/>
  <cols>
    <col min="1" max="1" width="52.453125" customWidth="1"/>
    <col min="2" max="28" width="10.453125" customWidth="1"/>
    <col min="29" max="29" width="11.1796875" customWidth="1"/>
    <col min="30" max="30" width="10.1796875" customWidth="1"/>
  </cols>
  <sheetData>
    <row r="1" spans="1:33" ht="15.5" x14ac:dyDescent="0.35">
      <c r="A1" s="39" t="s">
        <v>21</v>
      </c>
      <c r="B1" s="39"/>
      <c r="C1" s="39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33" ht="15.5" x14ac:dyDescent="0.35">
      <c r="A2" s="39"/>
      <c r="B2" s="39"/>
      <c r="C2" s="39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33" ht="15.5" x14ac:dyDescent="0.35">
      <c r="B3" s="41"/>
      <c r="C3" s="41"/>
      <c r="D3" s="42"/>
      <c r="E3" s="42"/>
      <c r="F3" s="42"/>
      <c r="G3" s="42"/>
      <c r="H3" s="42"/>
      <c r="I3" s="42"/>
      <c r="J3" s="42"/>
      <c r="K3" s="42"/>
      <c r="L3" s="42"/>
      <c r="M3" s="42"/>
      <c r="N3" s="43"/>
      <c r="AF3" s="163"/>
      <c r="AG3" s="179" t="s">
        <v>1</v>
      </c>
    </row>
    <row r="4" spans="1:33" ht="15.5" x14ac:dyDescent="0.35">
      <c r="A4" s="216" t="s">
        <v>22</v>
      </c>
      <c r="B4" s="88">
        <v>2016</v>
      </c>
      <c r="C4" s="88">
        <v>2017</v>
      </c>
      <c r="D4" s="213">
        <v>2018</v>
      </c>
      <c r="E4" s="214"/>
      <c r="F4" s="214"/>
      <c r="G4" s="214"/>
      <c r="H4" s="215"/>
      <c r="I4" s="213">
        <v>2019</v>
      </c>
      <c r="J4" s="214"/>
      <c r="K4" s="214"/>
      <c r="L4" s="214"/>
      <c r="M4" s="215"/>
      <c r="N4" s="213">
        <v>2020</v>
      </c>
      <c r="O4" s="214"/>
      <c r="P4" s="214"/>
      <c r="Q4" s="214"/>
      <c r="R4" s="215"/>
      <c r="S4" s="213">
        <v>2021</v>
      </c>
      <c r="T4" s="214"/>
      <c r="U4" s="214"/>
      <c r="V4" s="214"/>
      <c r="W4" s="215"/>
      <c r="X4" s="213">
        <v>2022</v>
      </c>
      <c r="Y4" s="214"/>
      <c r="Z4" s="214"/>
      <c r="AA4" s="214"/>
      <c r="AB4" s="215"/>
      <c r="AC4" s="213">
        <v>2023</v>
      </c>
      <c r="AD4" s="214"/>
      <c r="AE4" s="214"/>
      <c r="AF4" s="214"/>
      <c r="AG4" s="215"/>
    </row>
    <row r="5" spans="1:33" ht="15.5" x14ac:dyDescent="0.35">
      <c r="A5" s="217"/>
      <c r="B5" s="72"/>
      <c r="C5" s="72"/>
      <c r="D5" s="44" t="s">
        <v>3</v>
      </c>
      <c r="E5" s="45" t="s">
        <v>4</v>
      </c>
      <c r="F5" s="45" t="s">
        <v>5</v>
      </c>
      <c r="G5" s="131" t="s">
        <v>6</v>
      </c>
      <c r="H5" s="46" t="s">
        <v>39</v>
      </c>
      <c r="I5" s="130" t="s">
        <v>3</v>
      </c>
      <c r="J5" s="131" t="s">
        <v>4</v>
      </c>
      <c r="K5" s="131" t="s">
        <v>5</v>
      </c>
      <c r="L5" s="131" t="s">
        <v>6</v>
      </c>
      <c r="M5" s="46" t="s">
        <v>39</v>
      </c>
      <c r="N5" s="130" t="s">
        <v>3</v>
      </c>
      <c r="O5" s="131" t="s">
        <v>4</v>
      </c>
      <c r="P5" s="131" t="s">
        <v>5</v>
      </c>
      <c r="Q5" s="131" t="s">
        <v>6</v>
      </c>
      <c r="R5" s="46" t="s">
        <v>39</v>
      </c>
      <c r="S5" s="130" t="s">
        <v>3</v>
      </c>
      <c r="T5" s="131" t="s">
        <v>4</v>
      </c>
      <c r="U5" s="131" t="s">
        <v>5</v>
      </c>
      <c r="V5" s="131" t="s">
        <v>6</v>
      </c>
      <c r="W5" s="46" t="s">
        <v>39</v>
      </c>
      <c r="X5" s="152" t="s">
        <v>3</v>
      </c>
      <c r="Y5" s="153" t="s">
        <v>4</v>
      </c>
      <c r="Z5" s="153" t="s">
        <v>5</v>
      </c>
      <c r="AA5" s="153" t="s">
        <v>6</v>
      </c>
      <c r="AB5" s="154" t="s">
        <v>39</v>
      </c>
      <c r="AC5" s="152" t="s">
        <v>3</v>
      </c>
      <c r="AD5" s="153" t="s">
        <v>4</v>
      </c>
      <c r="AE5" s="153" t="s">
        <v>5</v>
      </c>
      <c r="AF5" s="158" t="s">
        <v>6</v>
      </c>
      <c r="AG5" s="154" t="s">
        <v>39</v>
      </c>
    </row>
    <row r="6" spans="1:33" ht="15.5" x14ac:dyDescent="0.35">
      <c r="A6" s="47" t="s">
        <v>23</v>
      </c>
      <c r="B6" s="75">
        <v>-290.7</v>
      </c>
      <c r="C6" s="75">
        <v>-660.4</v>
      </c>
      <c r="D6" s="48">
        <v>116.94116700000001</v>
      </c>
      <c r="E6" s="49">
        <v>-540.94299799999999</v>
      </c>
      <c r="F6" s="49">
        <v>557.70894999999996</v>
      </c>
      <c r="G6" s="49">
        <v>-479.59890000000001</v>
      </c>
      <c r="H6" s="52">
        <f>SUM(D6:G6)</f>
        <v>-345.89178100000004</v>
      </c>
      <c r="I6" s="48">
        <v>157.80000000000001</v>
      </c>
      <c r="J6" s="49">
        <v>-231.1</v>
      </c>
      <c r="K6" s="49">
        <v>174.2</v>
      </c>
      <c r="L6" s="49">
        <v>-329.3</v>
      </c>
      <c r="M6" s="52">
        <f>SUM(I6:L6)</f>
        <v>-228.4</v>
      </c>
      <c r="N6" s="48">
        <v>252.5</v>
      </c>
      <c r="O6" s="49">
        <v>-119</v>
      </c>
      <c r="P6" s="49">
        <v>9.9</v>
      </c>
      <c r="Q6" s="49">
        <v>-237.2</v>
      </c>
      <c r="R6" s="52">
        <f>SUM(N6:Q6)</f>
        <v>-93.799999999999983</v>
      </c>
      <c r="S6" s="48">
        <v>-104.2</v>
      </c>
      <c r="T6" s="49">
        <v>65.099999999999994</v>
      </c>
      <c r="U6" s="49">
        <v>-425.9</v>
      </c>
      <c r="V6" s="49">
        <v>354.8</v>
      </c>
      <c r="W6" s="52">
        <f>SUM(S6:V6)</f>
        <v>-110.19999999999999</v>
      </c>
      <c r="X6" s="48">
        <v>-7.9</v>
      </c>
      <c r="Y6" s="49">
        <v>103.2</v>
      </c>
      <c r="Z6" s="49">
        <v>-131</v>
      </c>
      <c r="AA6" s="49">
        <v>-254.7</v>
      </c>
      <c r="AB6" s="54">
        <v>-290.39999999999998</v>
      </c>
      <c r="AC6" s="48">
        <v>141</v>
      </c>
      <c r="AD6" s="49">
        <v>97.4</v>
      </c>
      <c r="AE6" s="49">
        <v>-62.1</v>
      </c>
      <c r="AF6" s="49">
        <v>-15.1</v>
      </c>
      <c r="AG6" s="160">
        <v>161.19999999999999</v>
      </c>
    </row>
    <row r="7" spans="1:33" ht="18.5" x14ac:dyDescent="0.35">
      <c r="A7" s="47" t="s">
        <v>24</v>
      </c>
      <c r="B7" s="76">
        <v>19</v>
      </c>
      <c r="C7" s="76">
        <v>680.2</v>
      </c>
      <c r="D7" s="50">
        <v>324.768373</v>
      </c>
      <c r="E7" s="51">
        <v>134.443625</v>
      </c>
      <c r="F7" s="51">
        <v>426.72291099999995</v>
      </c>
      <c r="G7" s="51">
        <v>50.379922999999991</v>
      </c>
      <c r="H7" s="52">
        <f t="shared" ref="H7:H13" si="0">SUM(D7:G7)</f>
        <v>936.31483199999991</v>
      </c>
      <c r="I7" s="50">
        <v>-123.8</v>
      </c>
      <c r="J7" s="51">
        <v>241.1</v>
      </c>
      <c r="K7" s="51">
        <v>83.5</v>
      </c>
      <c r="L7" s="51">
        <v>447.5</v>
      </c>
      <c r="M7" s="52">
        <f t="shared" ref="M7:M13" si="1">SUM(I7:L7)</f>
        <v>648.29999999999995</v>
      </c>
      <c r="N7" s="50">
        <v>388.9</v>
      </c>
      <c r="O7" s="51">
        <v>311.2</v>
      </c>
      <c r="P7" s="51">
        <v>320.2</v>
      </c>
      <c r="Q7" s="51">
        <v>-143.19999999999999</v>
      </c>
      <c r="R7" s="52">
        <f t="shared" ref="R7:R13" si="2">SUM(N7:Q7)</f>
        <v>877.09999999999991</v>
      </c>
      <c r="S7" s="50">
        <v>150.30000000000001</v>
      </c>
      <c r="T7" s="51">
        <v>195.6</v>
      </c>
      <c r="U7" s="51">
        <v>87.6</v>
      </c>
      <c r="V7" s="51">
        <v>-117.7</v>
      </c>
      <c r="W7" s="52">
        <f t="shared" ref="W7:W12" si="3">SUM(S7:V7)</f>
        <v>315.8</v>
      </c>
      <c r="X7" s="50">
        <v>-141.9</v>
      </c>
      <c r="Y7" s="51">
        <v>37.5</v>
      </c>
      <c r="Z7" s="51">
        <v>-241.9</v>
      </c>
      <c r="AA7" s="51">
        <v>111.9</v>
      </c>
      <c r="AB7" s="54">
        <v>-234.4</v>
      </c>
      <c r="AC7" s="50">
        <v>-398</v>
      </c>
      <c r="AD7" s="161">
        <v>-516.5</v>
      </c>
      <c r="AE7" s="51">
        <v>154.69999999999999</v>
      </c>
      <c r="AF7" s="51">
        <v>493.9</v>
      </c>
      <c r="AG7" s="54">
        <v>-265.89999999999998</v>
      </c>
    </row>
    <row r="8" spans="1:33" ht="15.5" x14ac:dyDescent="0.35">
      <c r="A8" s="47" t="s">
        <v>25</v>
      </c>
      <c r="B8" s="77">
        <v>5.0999999999999996</v>
      </c>
      <c r="C8" s="77">
        <v>663.9</v>
      </c>
      <c r="D8" s="53">
        <v>9.1823616000000001</v>
      </c>
      <c r="E8" s="52">
        <v>3.8891438000000003</v>
      </c>
      <c r="F8" s="52">
        <v>10.9191585</v>
      </c>
      <c r="G8" s="52">
        <v>3.3837486000000001</v>
      </c>
      <c r="H8" s="52">
        <f t="shared" si="0"/>
        <v>27.374412500000002</v>
      </c>
      <c r="I8" s="53">
        <v>-15.5</v>
      </c>
      <c r="J8" s="52">
        <v>-12.5</v>
      </c>
      <c r="K8" s="52">
        <v>4.5999999999999996</v>
      </c>
      <c r="L8" s="52">
        <v>-11.9</v>
      </c>
      <c r="M8" s="52">
        <f t="shared" si="1"/>
        <v>-35.299999999999997</v>
      </c>
      <c r="N8" s="53">
        <v>-9.5</v>
      </c>
      <c r="O8" s="52">
        <v>6</v>
      </c>
      <c r="P8" s="52">
        <v>27</v>
      </c>
      <c r="Q8" s="52">
        <v>-32.5</v>
      </c>
      <c r="R8" s="52">
        <f t="shared" si="2"/>
        <v>-9</v>
      </c>
      <c r="S8" s="53">
        <v>9</v>
      </c>
      <c r="T8" s="52">
        <v>-6.9</v>
      </c>
      <c r="U8" s="52">
        <v>21.3</v>
      </c>
      <c r="V8" s="52">
        <v>-5.2</v>
      </c>
      <c r="W8" s="52">
        <f t="shared" si="3"/>
        <v>18.2</v>
      </c>
      <c r="X8" s="53">
        <v>23.5</v>
      </c>
      <c r="Y8" s="52">
        <v>11.8</v>
      </c>
      <c r="Z8" s="52">
        <v>13.2</v>
      </c>
      <c r="AA8" s="52">
        <v>-33.799999999999997</v>
      </c>
      <c r="AB8" s="54">
        <v>14.700000000000003</v>
      </c>
      <c r="AC8" s="50">
        <v>4.4000000000000004</v>
      </c>
      <c r="AD8" s="51">
        <v>-26.7</v>
      </c>
      <c r="AE8" s="51">
        <v>7</v>
      </c>
      <c r="AF8" s="51">
        <v>-12.1</v>
      </c>
      <c r="AG8" s="162">
        <v>-27.4</v>
      </c>
    </row>
    <row r="9" spans="1:33" ht="15.5" x14ac:dyDescent="0.35">
      <c r="A9" s="47" t="s">
        <v>26</v>
      </c>
      <c r="B9" s="77">
        <v>-15</v>
      </c>
      <c r="C9" s="77">
        <v>-18.399999999999999</v>
      </c>
      <c r="D9" s="53">
        <v>-64.770646999999997</v>
      </c>
      <c r="E9" s="52">
        <v>-6.1456637188000007</v>
      </c>
      <c r="F9" s="52">
        <v>13.229136999999998</v>
      </c>
      <c r="G9" s="52">
        <v>4.1697139999999999</v>
      </c>
      <c r="H9" s="52">
        <f t="shared" si="0"/>
        <v>-53.517459718799998</v>
      </c>
      <c r="I9" s="53">
        <v>-5.4</v>
      </c>
      <c r="J9" s="52">
        <v>-4.8</v>
      </c>
      <c r="K9" s="52">
        <v>6.6</v>
      </c>
      <c r="L9" s="52">
        <v>-6.2</v>
      </c>
      <c r="M9" s="52">
        <f t="shared" si="1"/>
        <v>-9.8000000000000007</v>
      </c>
      <c r="N9" s="53">
        <v>2</v>
      </c>
      <c r="O9" s="52">
        <v>-1</v>
      </c>
      <c r="P9" s="52">
        <v>2.2000000000000002</v>
      </c>
      <c r="Q9" s="52">
        <v>-12.6</v>
      </c>
      <c r="R9" s="52">
        <f t="shared" si="2"/>
        <v>-9.3999999999999986</v>
      </c>
      <c r="S9" s="53">
        <v>2.9</v>
      </c>
      <c r="T9" s="52">
        <v>1.1000000000000001</v>
      </c>
      <c r="U9" s="52">
        <v>6.4</v>
      </c>
      <c r="V9" s="52">
        <v>-2</v>
      </c>
      <c r="W9" s="52">
        <f t="shared" si="3"/>
        <v>8.4</v>
      </c>
      <c r="X9" s="53">
        <v>2.7</v>
      </c>
      <c r="Y9" s="52">
        <v>0.2</v>
      </c>
      <c r="Z9" s="52">
        <v>17.7</v>
      </c>
      <c r="AA9" s="52">
        <v>7.1</v>
      </c>
      <c r="AB9" s="54">
        <v>27.700000000000003</v>
      </c>
      <c r="AC9" s="50">
        <v>-0.2</v>
      </c>
      <c r="AD9" s="51">
        <v>1</v>
      </c>
      <c r="AE9" s="51">
        <v>9.8000000000000007</v>
      </c>
      <c r="AF9" s="51">
        <v>11</v>
      </c>
      <c r="AG9" s="162">
        <v>21.6</v>
      </c>
    </row>
    <row r="10" spans="1:33" ht="15.5" x14ac:dyDescent="0.35">
      <c r="A10" s="47" t="s">
        <v>27</v>
      </c>
      <c r="B10" s="77">
        <v>13.3</v>
      </c>
      <c r="C10" s="77">
        <v>-140.6</v>
      </c>
      <c r="D10" s="53">
        <v>29.824110000000001</v>
      </c>
      <c r="E10" s="52">
        <v>14.425829999999999</v>
      </c>
      <c r="F10" s="52">
        <v>9.6379487049999994</v>
      </c>
      <c r="G10" s="52">
        <v>25.889991295000005</v>
      </c>
      <c r="H10" s="52">
        <f t="shared" si="0"/>
        <v>79.77788000000001</v>
      </c>
      <c r="I10" s="53">
        <v>11</v>
      </c>
      <c r="J10" s="52">
        <v>15.1</v>
      </c>
      <c r="K10" s="52">
        <v>-7.4</v>
      </c>
      <c r="L10" s="52">
        <v>21.8</v>
      </c>
      <c r="M10" s="52">
        <f t="shared" si="1"/>
        <v>40.5</v>
      </c>
      <c r="N10" s="53">
        <v>18.399999999999999</v>
      </c>
      <c r="O10" s="52">
        <v>14.3</v>
      </c>
      <c r="P10" s="52">
        <v>-18.7</v>
      </c>
      <c r="Q10" s="52">
        <v>4.3</v>
      </c>
      <c r="R10" s="52">
        <f t="shared" si="2"/>
        <v>18.300000000000004</v>
      </c>
      <c r="S10" s="53">
        <v>12.1</v>
      </c>
      <c r="T10" s="52">
        <v>14.5</v>
      </c>
      <c r="U10" s="52">
        <v>-14.9</v>
      </c>
      <c r="V10" s="52">
        <v>41.4</v>
      </c>
      <c r="W10" s="52">
        <f t="shared" si="3"/>
        <v>53.1</v>
      </c>
      <c r="X10" s="53">
        <v>10.5</v>
      </c>
      <c r="Y10" s="52">
        <v>15.6</v>
      </c>
      <c r="Z10" s="52">
        <v>-8.3000000000000007</v>
      </c>
      <c r="AA10" s="52">
        <v>62.7</v>
      </c>
      <c r="AB10" s="54">
        <v>80.5</v>
      </c>
      <c r="AC10" s="50">
        <v>28.5</v>
      </c>
      <c r="AD10" s="51">
        <v>19.5</v>
      </c>
      <c r="AE10" s="51">
        <v>-9.9</v>
      </c>
      <c r="AF10" s="51">
        <v>17.8</v>
      </c>
      <c r="AG10" s="162">
        <v>55.9</v>
      </c>
    </row>
    <row r="11" spans="1:33" ht="15.5" x14ac:dyDescent="0.35">
      <c r="A11" s="47" t="s">
        <v>61</v>
      </c>
      <c r="B11" s="50"/>
      <c r="C11" s="50"/>
      <c r="D11" s="53"/>
      <c r="E11" s="52"/>
      <c r="F11" s="52"/>
      <c r="G11" s="52"/>
      <c r="H11" s="52">
        <f t="shared" si="0"/>
        <v>0</v>
      </c>
      <c r="I11" s="53"/>
      <c r="J11" s="52"/>
      <c r="K11" s="52"/>
      <c r="L11" s="52"/>
      <c r="M11" s="52">
        <f t="shared" si="1"/>
        <v>0</v>
      </c>
      <c r="N11" s="53"/>
      <c r="O11" s="52"/>
      <c r="P11" s="52"/>
      <c r="Q11" s="52"/>
      <c r="R11" s="52">
        <f t="shared" si="2"/>
        <v>0</v>
      </c>
      <c r="S11" s="53">
        <v>-3.5</v>
      </c>
      <c r="T11" s="52">
        <v>-1.3</v>
      </c>
      <c r="U11" s="52">
        <v>7.7</v>
      </c>
      <c r="V11" s="52">
        <v>14</v>
      </c>
      <c r="W11" s="52">
        <f t="shared" si="3"/>
        <v>16.899999999999999</v>
      </c>
      <c r="X11" s="53">
        <v>-7.1</v>
      </c>
      <c r="Y11" s="174">
        <v>0.8</v>
      </c>
      <c r="Z11" s="52">
        <v>-2</v>
      </c>
      <c r="AA11" s="52">
        <v>-17.600000000000001</v>
      </c>
      <c r="AB11" s="54">
        <v>-25.9</v>
      </c>
      <c r="AC11" s="50">
        <v>-1.1000000000000001</v>
      </c>
      <c r="AD11" s="51">
        <v>0.9</v>
      </c>
      <c r="AE11" s="51">
        <v>5.0999999999999996</v>
      </c>
      <c r="AF11" s="51">
        <v>-12</v>
      </c>
      <c r="AG11" s="162">
        <v>-7.1</v>
      </c>
    </row>
    <row r="12" spans="1:33" ht="15.5" x14ac:dyDescent="0.35">
      <c r="A12" s="55" t="s">
        <v>60</v>
      </c>
      <c r="B12" s="55">
        <v>61.6</v>
      </c>
      <c r="C12" s="78">
        <v>110.6</v>
      </c>
      <c r="D12" s="56">
        <v>15.328867300000002</v>
      </c>
      <c r="E12" s="57">
        <v>3.4672551000000023</v>
      </c>
      <c r="F12" s="57">
        <v>23.815746000000004</v>
      </c>
      <c r="G12" s="57">
        <v>11.166695700000002</v>
      </c>
      <c r="H12" s="52">
        <f t="shared" si="0"/>
        <v>53.778564100000011</v>
      </c>
      <c r="I12" s="56">
        <v>8.4</v>
      </c>
      <c r="J12" s="57">
        <v>117</v>
      </c>
      <c r="K12" s="57">
        <v>2.2999999999999998</v>
      </c>
      <c r="L12" s="57">
        <v>-32</v>
      </c>
      <c r="M12" s="52">
        <f t="shared" si="1"/>
        <v>95.7</v>
      </c>
      <c r="N12" s="56">
        <v>7.9</v>
      </c>
      <c r="O12" s="57">
        <v>11.9</v>
      </c>
      <c r="P12" s="57">
        <v>-2.2999999999999998</v>
      </c>
      <c r="Q12" s="57">
        <v>-4.0999999999999996</v>
      </c>
      <c r="R12" s="52">
        <f t="shared" si="2"/>
        <v>13.4</v>
      </c>
      <c r="S12" s="56">
        <v>2.8</v>
      </c>
      <c r="T12" s="57">
        <v>-1.3</v>
      </c>
      <c r="U12" s="57">
        <v>-11.8</v>
      </c>
      <c r="V12" s="57">
        <v>-16.8</v>
      </c>
      <c r="W12" s="52">
        <f t="shared" si="3"/>
        <v>-27.1</v>
      </c>
      <c r="X12" s="56">
        <v>-0.6</v>
      </c>
      <c r="Y12" s="173">
        <v>-0.1</v>
      </c>
      <c r="Z12" s="57">
        <v>11.7</v>
      </c>
      <c r="AA12" s="57">
        <v>13.5</v>
      </c>
      <c r="AB12" s="54">
        <v>24.5</v>
      </c>
      <c r="AC12" s="50">
        <v>-9.8000000000000007</v>
      </c>
      <c r="AD12" s="51">
        <v>3.8</v>
      </c>
      <c r="AE12" s="51">
        <v>-20.3</v>
      </c>
      <c r="AF12" s="51">
        <v>19.399999999999999</v>
      </c>
      <c r="AG12" s="162">
        <v>-6.9</v>
      </c>
    </row>
    <row r="13" spans="1:33" s="84" customFormat="1" ht="15.5" x14ac:dyDescent="0.35">
      <c r="A13" s="58" t="s">
        <v>9</v>
      </c>
      <c r="B13" s="58">
        <v>-206.7</v>
      </c>
      <c r="C13" s="58">
        <v>635.29999999999995</v>
      </c>
      <c r="D13" s="85">
        <v>431.27423190000002</v>
      </c>
      <c r="E13" s="86">
        <v>-390.86280781879998</v>
      </c>
      <c r="F13" s="86">
        <v>1042.033851205</v>
      </c>
      <c r="G13" s="86">
        <v>-384.608827405</v>
      </c>
      <c r="H13" s="140">
        <f t="shared" si="0"/>
        <v>697.8364478812</v>
      </c>
      <c r="I13" s="85">
        <v>32.500000000000014</v>
      </c>
      <c r="J13" s="86">
        <v>124.8</v>
      </c>
      <c r="K13" s="86">
        <v>263.80000000000007</v>
      </c>
      <c r="L13" s="86">
        <v>89.899999999999977</v>
      </c>
      <c r="M13" s="140">
        <f t="shared" si="1"/>
        <v>511.00000000000006</v>
      </c>
      <c r="N13" s="85">
        <v>660.2</v>
      </c>
      <c r="O13" s="86">
        <v>223.4</v>
      </c>
      <c r="P13" s="86">
        <v>338.3</v>
      </c>
      <c r="Q13" s="86">
        <v>-425.3</v>
      </c>
      <c r="R13" s="140">
        <f t="shared" si="2"/>
        <v>796.60000000000014</v>
      </c>
      <c r="S13" s="85">
        <v>69.400000000000006</v>
      </c>
      <c r="T13" s="86">
        <v>266.8</v>
      </c>
      <c r="U13" s="86">
        <v>-329.6</v>
      </c>
      <c r="V13" s="86">
        <v>268.5</v>
      </c>
      <c r="W13" s="140">
        <f>SUM(S13:V13)</f>
        <v>275.10000000000002</v>
      </c>
      <c r="X13" s="85">
        <f>SUM(X6:X12)</f>
        <v>-120.8</v>
      </c>
      <c r="Y13" s="86">
        <f>SUM(Y6:Y12)</f>
        <v>169</v>
      </c>
      <c r="Z13" s="86">
        <f>SUM(Z6:Z12)</f>
        <v>-340.6</v>
      </c>
      <c r="AA13" s="86">
        <f>SUM(AA6:AA12)</f>
        <v>-110.89999999999998</v>
      </c>
      <c r="AB13" s="142">
        <v>-403.19999999999993</v>
      </c>
      <c r="AC13" s="85">
        <v>-235.2</v>
      </c>
      <c r="AD13" s="86">
        <f>SUM(AD6:AD12)</f>
        <v>-420.6</v>
      </c>
      <c r="AE13" s="86">
        <v>84.299999999999983</v>
      </c>
      <c r="AF13" s="86">
        <v>502.9</v>
      </c>
      <c r="AG13" s="142">
        <v>-68.599999999999994</v>
      </c>
    </row>
    <row r="14" spans="1:33" x14ac:dyDescent="0.35">
      <c r="AC14" s="156"/>
      <c r="AD14" s="156"/>
      <c r="AE14" s="156"/>
      <c r="AF14" s="156"/>
      <c r="AG14" s="156"/>
    </row>
    <row r="15" spans="1:33" ht="15.5" x14ac:dyDescent="0.35">
      <c r="A15" s="59" t="s">
        <v>28</v>
      </c>
      <c r="B15" s="59"/>
      <c r="C15" s="59"/>
      <c r="X15" s="159"/>
    </row>
    <row r="16" spans="1:33" ht="15.5" x14ac:dyDescent="0.35">
      <c r="A16" s="60" t="s">
        <v>29</v>
      </c>
      <c r="B16" s="60"/>
      <c r="C16" s="60"/>
      <c r="X16" s="159"/>
      <c r="AB16" s="159"/>
    </row>
    <row r="17" spans="1:24" ht="15.5" x14ac:dyDescent="0.35">
      <c r="A17" s="60" t="s">
        <v>30</v>
      </c>
      <c r="B17" s="60"/>
      <c r="C17" s="60"/>
      <c r="X17" s="159"/>
    </row>
    <row r="18" spans="1:24" ht="18.5" x14ac:dyDescent="0.35">
      <c r="A18" s="61" t="s">
        <v>31</v>
      </c>
      <c r="B18" s="61"/>
      <c r="C18" s="61"/>
      <c r="S18" s="157"/>
      <c r="X18" s="159"/>
    </row>
    <row r="19" spans="1:24" ht="18.5" x14ac:dyDescent="0.35">
      <c r="A19" s="61" t="s">
        <v>32</v>
      </c>
      <c r="B19" s="61"/>
      <c r="C19" s="61"/>
      <c r="X19" s="159"/>
    </row>
    <row r="20" spans="1:24" ht="15.5" x14ac:dyDescent="0.35">
      <c r="A20" s="62" t="s">
        <v>33</v>
      </c>
      <c r="B20" s="62"/>
      <c r="C20" s="62"/>
      <c r="X20" s="159"/>
    </row>
    <row r="21" spans="1:24" ht="15.5" x14ac:dyDescent="0.35">
      <c r="A21" s="62" t="s">
        <v>62</v>
      </c>
      <c r="X21" s="159"/>
    </row>
    <row r="22" spans="1:24" x14ac:dyDescent="0.35">
      <c r="X22" s="159"/>
    </row>
  </sheetData>
  <mergeCells count="7">
    <mergeCell ref="AC4:AG4"/>
    <mergeCell ref="X4:AB4"/>
    <mergeCell ref="A4:A5"/>
    <mergeCell ref="D4:H4"/>
    <mergeCell ref="I4:M4"/>
    <mergeCell ref="N4:R4"/>
    <mergeCell ref="S4:W4"/>
  </mergeCells>
  <pageMargins left="0.7" right="0.7" top="0.75" bottom="0.75" header="0.3" footer="0.3"/>
  <pageSetup orientation="portrait" r:id="rId1"/>
  <ignoredErrors>
    <ignoredError sqref="H6:H1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G28"/>
  <sheetViews>
    <sheetView zoomScale="70" zoomScaleNormal="70" workbookViewId="0">
      <pane xSplit="1" ySplit="1" topLeftCell="AC2" activePane="bottomRight" state="frozen"/>
      <selection pane="topRight" activeCell="B1" sqref="B1"/>
      <selection pane="bottomLeft" activeCell="A12" sqref="A12"/>
      <selection pane="bottomRight" activeCell="AI16" sqref="AI16"/>
    </sheetView>
  </sheetViews>
  <sheetFormatPr defaultRowHeight="14.5" x14ac:dyDescent="0.35"/>
  <cols>
    <col min="1" max="1" width="40.453125" customWidth="1"/>
    <col min="2" max="5" width="10.453125" customWidth="1"/>
    <col min="6" max="6" width="10.81640625" bestFit="1" customWidth="1"/>
    <col min="7" max="7" width="10.453125" customWidth="1"/>
    <col min="8" max="8" width="10.81640625" bestFit="1" customWidth="1"/>
    <col min="9" max="27" width="10.453125" customWidth="1"/>
    <col min="28" max="28" width="12" customWidth="1"/>
    <col min="29" max="33" width="12.26953125" customWidth="1"/>
  </cols>
  <sheetData>
    <row r="2" spans="1:33" ht="15.5" x14ac:dyDescent="0.35">
      <c r="A2" s="1" t="s">
        <v>10</v>
      </c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S2" s="24"/>
    </row>
    <row r="3" spans="1:33" ht="15.5" x14ac:dyDescent="0.35">
      <c r="A3" s="1"/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S3" s="24"/>
    </row>
    <row r="4" spans="1:33" ht="15.5" x14ac:dyDescent="0.35">
      <c r="B4" s="25"/>
      <c r="C4" s="25"/>
      <c r="D4" s="26"/>
      <c r="E4" s="26"/>
      <c r="F4" s="26"/>
      <c r="G4" s="26"/>
      <c r="H4" s="26"/>
      <c r="I4" s="26"/>
      <c r="J4" s="26"/>
      <c r="K4" s="26"/>
      <c r="L4" s="26"/>
      <c r="M4" s="26"/>
      <c r="N4" s="27"/>
      <c r="S4" s="24"/>
      <c r="AF4" s="165"/>
      <c r="AG4" s="175" t="s">
        <v>11</v>
      </c>
    </row>
    <row r="5" spans="1:33" ht="15.5" x14ac:dyDescent="0.35">
      <c r="A5" s="220" t="s">
        <v>12</v>
      </c>
      <c r="B5" s="89">
        <v>2016</v>
      </c>
      <c r="C5" s="89">
        <v>2017</v>
      </c>
      <c r="D5" s="218">
        <v>2018</v>
      </c>
      <c r="E5" s="218"/>
      <c r="F5" s="218"/>
      <c r="G5" s="219"/>
      <c r="H5" s="141"/>
      <c r="I5" s="218">
        <v>2019</v>
      </c>
      <c r="J5" s="218"/>
      <c r="K5" s="218"/>
      <c r="L5" s="219"/>
      <c r="M5" s="141"/>
      <c r="N5" s="218">
        <v>2020</v>
      </c>
      <c r="O5" s="218"/>
      <c r="P5" s="218"/>
      <c r="Q5" s="219"/>
      <c r="R5" s="141"/>
      <c r="S5" s="218">
        <v>2021</v>
      </c>
      <c r="T5" s="218"/>
      <c r="U5" s="218"/>
      <c r="V5" s="219"/>
      <c r="W5" s="141"/>
      <c r="X5" s="218">
        <v>2022</v>
      </c>
      <c r="Y5" s="218"/>
      <c r="Z5" s="218"/>
      <c r="AA5" s="219"/>
      <c r="AB5" s="141"/>
      <c r="AC5" s="218">
        <v>2023</v>
      </c>
      <c r="AD5" s="218"/>
      <c r="AE5" s="218"/>
      <c r="AF5" s="219"/>
      <c r="AG5" s="141"/>
    </row>
    <row r="6" spans="1:33" ht="15.5" x14ac:dyDescent="0.35">
      <c r="A6" s="221"/>
      <c r="B6" s="65"/>
      <c r="C6" s="65"/>
      <c r="D6" s="28" t="s">
        <v>3</v>
      </c>
      <c r="E6" s="29" t="s">
        <v>4</v>
      </c>
      <c r="F6" s="29" t="s">
        <v>5</v>
      </c>
      <c r="G6" s="29" t="s">
        <v>6</v>
      </c>
      <c r="H6" s="133" t="s">
        <v>39</v>
      </c>
      <c r="I6" s="132" t="s">
        <v>3</v>
      </c>
      <c r="J6" s="133" t="s">
        <v>4</v>
      </c>
      <c r="K6" s="133" t="s">
        <v>5</v>
      </c>
      <c r="L6" s="133" t="s">
        <v>6</v>
      </c>
      <c r="M6" s="133" t="s">
        <v>39</v>
      </c>
      <c r="N6" s="132" t="s">
        <v>3</v>
      </c>
      <c r="O6" s="133" t="s">
        <v>4</v>
      </c>
      <c r="P6" s="133" t="s">
        <v>5</v>
      </c>
      <c r="Q6" s="133" t="s">
        <v>6</v>
      </c>
      <c r="R6" s="133" t="s">
        <v>39</v>
      </c>
      <c r="S6" s="132" t="s">
        <v>3</v>
      </c>
      <c r="T6" s="133" t="s">
        <v>4</v>
      </c>
      <c r="U6" s="133" t="s">
        <v>5</v>
      </c>
      <c r="V6" s="133" t="s">
        <v>6</v>
      </c>
      <c r="W6" s="133" t="s">
        <v>39</v>
      </c>
      <c r="X6" s="132" t="s">
        <v>3</v>
      </c>
      <c r="Y6" s="133" t="s">
        <v>4</v>
      </c>
      <c r="Z6" s="133" t="s">
        <v>5</v>
      </c>
      <c r="AA6" s="133" t="s">
        <v>6</v>
      </c>
      <c r="AB6" s="134" t="s">
        <v>39</v>
      </c>
      <c r="AC6" s="155" t="s">
        <v>3</v>
      </c>
      <c r="AD6" s="133" t="s">
        <v>4</v>
      </c>
      <c r="AE6" s="133" t="s">
        <v>5</v>
      </c>
      <c r="AF6" s="133" t="s">
        <v>6</v>
      </c>
      <c r="AG6" s="134" t="s">
        <v>39</v>
      </c>
    </row>
    <row r="7" spans="1:33" ht="15.5" x14ac:dyDescent="0.35">
      <c r="A7" s="30" t="s">
        <v>13</v>
      </c>
      <c r="B7" s="31">
        <v>-88.6</v>
      </c>
      <c r="C7" s="31">
        <v>755.1</v>
      </c>
      <c r="D7" s="31">
        <v>22.2</v>
      </c>
      <c r="E7" s="32">
        <v>14.3</v>
      </c>
      <c r="F7" s="32">
        <v>50.090614299999999</v>
      </c>
      <c r="G7" s="32">
        <v>25.1</v>
      </c>
      <c r="H7" s="32">
        <v>111.7</v>
      </c>
      <c r="I7" s="31">
        <v>9.8000000000000007</v>
      </c>
      <c r="J7" s="32">
        <v>0.80000000000000049</v>
      </c>
      <c r="K7" s="32">
        <v>24.3</v>
      </c>
      <c r="L7" s="32">
        <v>-59.399999999999991</v>
      </c>
      <c r="M7" s="32">
        <v>-24.499999999999986</v>
      </c>
      <c r="N7" s="31">
        <v>51.2</v>
      </c>
      <c r="O7" s="32">
        <v>-9.1</v>
      </c>
      <c r="P7" s="32">
        <v>21.7</v>
      </c>
      <c r="Q7" s="32">
        <v>-58.3</v>
      </c>
      <c r="R7" s="32">
        <v>5.5</v>
      </c>
      <c r="S7" s="31">
        <v>-0.4</v>
      </c>
      <c r="T7" s="32">
        <v>-6.5</v>
      </c>
      <c r="U7" s="32">
        <v>34</v>
      </c>
      <c r="V7" s="32">
        <v>31.8</v>
      </c>
      <c r="W7" s="32">
        <v>58.900000000000006</v>
      </c>
      <c r="X7" s="31">
        <v>40.1</v>
      </c>
      <c r="Y7" s="32">
        <v>24.6</v>
      </c>
      <c r="Z7" s="32">
        <v>45.2</v>
      </c>
      <c r="AA7" s="32">
        <v>5.0999999999999996</v>
      </c>
      <c r="AB7" s="33">
        <v>115</v>
      </c>
      <c r="AC7" s="32">
        <v>-5.1999999999999993</v>
      </c>
      <c r="AD7" s="32">
        <f>SUM(AD8:AD10)</f>
        <v>-87.2</v>
      </c>
      <c r="AE7" s="32">
        <v>19.100000000000001</v>
      </c>
      <c r="AF7" s="32">
        <v>25.9</v>
      </c>
      <c r="AG7" s="33">
        <v>-47.4</v>
      </c>
    </row>
    <row r="8" spans="1:33" ht="15.5" x14ac:dyDescent="0.35">
      <c r="A8" s="16" t="s">
        <v>14</v>
      </c>
      <c r="B8" s="17">
        <v>8.9</v>
      </c>
      <c r="C8" s="17">
        <v>674.7</v>
      </c>
      <c r="D8" s="17">
        <v>1.1000000000000001</v>
      </c>
      <c r="E8" s="18">
        <v>7.3</v>
      </c>
      <c r="F8" s="18">
        <v>12.4</v>
      </c>
      <c r="G8" s="18">
        <v>8.1</v>
      </c>
      <c r="H8" s="18">
        <v>28.9</v>
      </c>
      <c r="I8" s="17">
        <v>-3.2</v>
      </c>
      <c r="J8" s="18">
        <v>5.2</v>
      </c>
      <c r="K8" s="18">
        <v>19.5</v>
      </c>
      <c r="L8" s="18">
        <v>-27.2</v>
      </c>
      <c r="M8" s="18">
        <v>-5.6999999999999993</v>
      </c>
      <c r="N8" s="17">
        <v>18.7</v>
      </c>
      <c r="O8" s="18">
        <v>-13.6</v>
      </c>
      <c r="P8" s="18">
        <v>-2.8</v>
      </c>
      <c r="Q8" s="18">
        <v>-21.1</v>
      </c>
      <c r="R8" s="18">
        <v>-18.8</v>
      </c>
      <c r="S8" s="17">
        <v>-14.1</v>
      </c>
      <c r="T8" s="18">
        <v>2.5</v>
      </c>
      <c r="U8" s="18">
        <v>10.9</v>
      </c>
      <c r="V8" s="18">
        <v>2.2999999999999998</v>
      </c>
      <c r="W8" s="18">
        <v>1.6000000000000005</v>
      </c>
      <c r="X8" s="17">
        <v>12.3</v>
      </c>
      <c r="Y8" s="18">
        <v>15.9</v>
      </c>
      <c r="Z8" s="18">
        <v>22.1</v>
      </c>
      <c r="AA8" s="18">
        <v>-4.2</v>
      </c>
      <c r="AB8" s="19">
        <v>46.1</v>
      </c>
      <c r="AC8" s="18">
        <v>-10.6</v>
      </c>
      <c r="AD8" s="18">
        <v>-59.7</v>
      </c>
      <c r="AE8" s="18">
        <v>8.5</v>
      </c>
      <c r="AF8" s="18">
        <v>18.8</v>
      </c>
      <c r="AG8" s="19">
        <v>-43</v>
      </c>
    </row>
    <row r="9" spans="1:33" ht="15.5" x14ac:dyDescent="0.35">
      <c r="A9" s="16" t="s">
        <v>15</v>
      </c>
      <c r="B9" s="17">
        <v>-97.9</v>
      </c>
      <c r="C9" s="17">
        <v>79.599999999999994</v>
      </c>
      <c r="D9" s="17">
        <v>21.1</v>
      </c>
      <c r="E9" s="18">
        <v>7.1</v>
      </c>
      <c r="F9" s="18">
        <v>37.299999999999997</v>
      </c>
      <c r="G9" s="18">
        <v>16.899999999999999</v>
      </c>
      <c r="H9" s="18">
        <v>82.4</v>
      </c>
      <c r="I9" s="17">
        <v>13</v>
      </c>
      <c r="J9" s="18">
        <v>-4.5999999999999996</v>
      </c>
      <c r="K9" s="18">
        <v>4.3</v>
      </c>
      <c r="L9" s="18">
        <v>-31.9</v>
      </c>
      <c r="M9" s="18">
        <v>-19.2</v>
      </c>
      <c r="N9" s="17">
        <v>35.4</v>
      </c>
      <c r="O9" s="18">
        <v>4.5</v>
      </c>
      <c r="P9" s="18">
        <v>24.4</v>
      </c>
      <c r="Q9" s="18">
        <v>-37.5</v>
      </c>
      <c r="R9" s="18">
        <v>26.8</v>
      </c>
      <c r="S9" s="17">
        <v>13.8</v>
      </c>
      <c r="T9" s="18">
        <v>-9</v>
      </c>
      <c r="U9" s="18">
        <v>24</v>
      </c>
      <c r="V9" s="18">
        <v>29.5</v>
      </c>
      <c r="W9" s="18">
        <v>58.3</v>
      </c>
      <c r="X9" s="17">
        <v>27.8</v>
      </c>
      <c r="Y9" s="18">
        <v>8.6</v>
      </c>
      <c r="Z9" s="18">
        <v>23.1</v>
      </c>
      <c r="AA9" s="18">
        <v>9.3000000000000007</v>
      </c>
      <c r="AB9" s="19">
        <v>68.8</v>
      </c>
      <c r="AC9" s="18">
        <v>5.4</v>
      </c>
      <c r="AD9" s="18">
        <v>-27.5</v>
      </c>
      <c r="AE9" s="18">
        <v>10.6</v>
      </c>
      <c r="AF9" s="18">
        <v>7.1</v>
      </c>
      <c r="AG9" s="19">
        <v>-4.4000000000000004</v>
      </c>
    </row>
    <row r="10" spans="1:33" ht="24" customHeight="1" x14ac:dyDescent="0.35">
      <c r="A10" s="16" t="s">
        <v>16</v>
      </c>
      <c r="B10" s="17">
        <v>0.3</v>
      </c>
      <c r="C10" s="17">
        <v>0.9</v>
      </c>
      <c r="D10" s="205">
        <v>0</v>
      </c>
      <c r="E10" s="18">
        <v>-0.1</v>
      </c>
      <c r="F10" s="18">
        <v>0.4</v>
      </c>
      <c r="G10" s="18">
        <v>0.1</v>
      </c>
      <c r="H10" s="18">
        <v>0.4</v>
      </c>
      <c r="I10" s="205">
        <v>0</v>
      </c>
      <c r="J10" s="18">
        <v>0.2</v>
      </c>
      <c r="K10" s="18">
        <v>0.5</v>
      </c>
      <c r="L10" s="18">
        <v>-0.3</v>
      </c>
      <c r="M10" s="18">
        <v>0.39999999999999997</v>
      </c>
      <c r="N10" s="17">
        <v>-2.9</v>
      </c>
      <c r="O10" s="204">
        <v>0</v>
      </c>
      <c r="P10" s="18">
        <v>0.1</v>
      </c>
      <c r="Q10" s="18">
        <v>0.3</v>
      </c>
      <c r="R10" s="18">
        <v>-2.5</v>
      </c>
      <c r="S10" s="17">
        <v>-0.1</v>
      </c>
      <c r="T10" s="204">
        <v>0</v>
      </c>
      <c r="U10" s="18">
        <v>-0.9</v>
      </c>
      <c r="V10" s="18">
        <v>0.1</v>
      </c>
      <c r="W10" s="18">
        <v>-0.9</v>
      </c>
      <c r="X10" s="205">
        <v>0</v>
      </c>
      <c r="Y10" s="18">
        <v>0.1</v>
      </c>
      <c r="Z10" s="18">
        <v>0</v>
      </c>
      <c r="AA10" s="18">
        <v>0</v>
      </c>
      <c r="AB10" s="19">
        <v>0.1</v>
      </c>
      <c r="AC10" s="18">
        <v>0</v>
      </c>
      <c r="AD10" s="18" t="s">
        <v>19</v>
      </c>
      <c r="AE10" s="18">
        <v>0</v>
      </c>
      <c r="AF10" s="18">
        <v>0</v>
      </c>
      <c r="AG10" s="19">
        <v>0</v>
      </c>
    </row>
    <row r="11" spans="1:33" ht="18.75" customHeight="1" x14ac:dyDescent="0.35">
      <c r="A11" s="30" t="s">
        <v>66</v>
      </c>
      <c r="B11" s="34">
        <v>-118.1</v>
      </c>
      <c r="C11" s="34">
        <v>-119.8</v>
      </c>
      <c r="D11" s="34">
        <v>409.1</v>
      </c>
      <c r="E11" s="35">
        <v>-405.2</v>
      </c>
      <c r="F11" s="35">
        <v>991.9</v>
      </c>
      <c r="G11" s="35">
        <v>-409.7</v>
      </c>
      <c r="H11" s="35">
        <v>586.1</v>
      </c>
      <c r="I11" s="34">
        <v>22.7</v>
      </c>
      <c r="J11" s="35">
        <v>124</v>
      </c>
      <c r="K11" s="35">
        <v>239.4</v>
      </c>
      <c r="L11" s="35">
        <v>149.30000000000001</v>
      </c>
      <c r="M11" s="35">
        <v>535.4</v>
      </c>
      <c r="N11" s="34">
        <v>609</v>
      </c>
      <c r="O11" s="35">
        <v>232.5</v>
      </c>
      <c r="P11" s="35">
        <v>316.60000000000002</v>
      </c>
      <c r="Q11" s="35">
        <v>-367</v>
      </c>
      <c r="R11" s="35">
        <v>791.1</v>
      </c>
      <c r="S11" s="34">
        <v>69.8</v>
      </c>
      <c r="T11" s="35">
        <v>273.32</v>
      </c>
      <c r="U11" s="35">
        <v>-363.6</v>
      </c>
      <c r="V11" s="35">
        <v>236.7</v>
      </c>
      <c r="W11" s="35">
        <v>216.2</v>
      </c>
      <c r="X11" s="34">
        <v>-160.80000000000001</v>
      </c>
      <c r="Y11" s="35">
        <v>144.40000000000003</v>
      </c>
      <c r="Z11" s="35">
        <v>-385.79999999999995</v>
      </c>
      <c r="AA11" s="35">
        <v>-115.99999999999996</v>
      </c>
      <c r="AB11" s="36">
        <v>-518.20000000000005</v>
      </c>
      <c r="AC11" s="35">
        <v>-230</v>
      </c>
      <c r="AD11" s="35">
        <v>-333.4</v>
      </c>
      <c r="AE11" s="35">
        <v>65.2</v>
      </c>
      <c r="AF11" s="35">
        <v>477</v>
      </c>
      <c r="AG11" s="36">
        <v>-21.2</v>
      </c>
    </row>
    <row r="12" spans="1:33" ht="15.5" x14ac:dyDescent="0.35">
      <c r="A12" s="171" t="s">
        <v>17</v>
      </c>
      <c r="B12" s="17">
        <v>-5.7</v>
      </c>
      <c r="C12" s="17">
        <v>5.6</v>
      </c>
      <c r="D12" s="17">
        <v>2</v>
      </c>
      <c r="E12" s="18">
        <v>1.6</v>
      </c>
      <c r="F12" s="18">
        <v>0.8</v>
      </c>
      <c r="G12" s="18">
        <v>-6.8</v>
      </c>
      <c r="H12" s="18">
        <v>-2.4</v>
      </c>
      <c r="I12" s="17">
        <v>-1.3</v>
      </c>
      <c r="J12" s="18">
        <v>-0.3</v>
      </c>
      <c r="K12" s="18">
        <v>-0.7</v>
      </c>
      <c r="L12" s="18">
        <v>0.6</v>
      </c>
      <c r="M12" s="18">
        <v>-1.6999999999999997</v>
      </c>
      <c r="N12" s="17">
        <v>-1</v>
      </c>
      <c r="O12" s="18">
        <v>-0.7</v>
      </c>
      <c r="P12" s="18">
        <v>-0.7</v>
      </c>
      <c r="Q12" s="18">
        <v>2.1</v>
      </c>
      <c r="R12" s="18">
        <v>-0.3</v>
      </c>
      <c r="S12" s="17">
        <v>-0.6</v>
      </c>
      <c r="T12" s="18">
        <v>0.8</v>
      </c>
      <c r="U12" s="18">
        <v>-0.2</v>
      </c>
      <c r="V12" s="18">
        <v>0.3</v>
      </c>
      <c r="W12" s="18">
        <v>0.30000000000000004</v>
      </c>
      <c r="X12" s="17">
        <v>0.7</v>
      </c>
      <c r="Y12" s="18">
        <v>1.3</v>
      </c>
      <c r="Z12" s="18">
        <v>-1.3</v>
      </c>
      <c r="AA12" s="18">
        <v>-0.7</v>
      </c>
      <c r="AB12" s="19">
        <v>0</v>
      </c>
      <c r="AC12" s="18">
        <v>0.4</v>
      </c>
      <c r="AD12" s="18">
        <v>0.6</v>
      </c>
      <c r="AE12" s="18">
        <v>-0.6</v>
      </c>
      <c r="AF12" s="18">
        <v>0.6</v>
      </c>
      <c r="AG12" s="19">
        <v>1</v>
      </c>
    </row>
    <row r="13" spans="1:33" ht="15.5" x14ac:dyDescent="0.35">
      <c r="A13" s="171" t="s">
        <v>63</v>
      </c>
      <c r="B13" s="17">
        <v>10</v>
      </c>
      <c r="C13" s="17">
        <v>651.5</v>
      </c>
      <c r="D13" s="17">
        <v>309.60000000000002</v>
      </c>
      <c r="E13" s="18">
        <v>117</v>
      </c>
      <c r="F13" s="18">
        <v>467.3</v>
      </c>
      <c r="G13" s="18">
        <v>23.4</v>
      </c>
      <c r="H13" s="18">
        <v>917.3</v>
      </c>
      <c r="I13" s="17">
        <v>-36.299999999999997</v>
      </c>
      <c r="J13" s="18">
        <v>261.39999999999998</v>
      </c>
      <c r="K13" s="18">
        <v>106.3</v>
      </c>
      <c r="L13" s="18">
        <v>431.6</v>
      </c>
      <c r="M13" s="18">
        <v>763</v>
      </c>
      <c r="N13" s="17">
        <v>191.5</v>
      </c>
      <c r="O13" s="18">
        <v>413.3</v>
      </c>
      <c r="P13" s="18">
        <v>305.10000000000002</v>
      </c>
      <c r="Q13" s="18">
        <v>-169.3</v>
      </c>
      <c r="R13" s="18">
        <v>740.6</v>
      </c>
      <c r="S13" s="17">
        <v>157.6</v>
      </c>
      <c r="T13" s="18">
        <v>147.1</v>
      </c>
      <c r="U13" s="18">
        <v>94.5</v>
      </c>
      <c r="V13" s="18">
        <v>-118.7</v>
      </c>
      <c r="W13" s="18">
        <v>280.5</v>
      </c>
      <c r="X13" s="17">
        <v>-107.4</v>
      </c>
      <c r="Y13" s="18">
        <v>47.4</v>
      </c>
      <c r="Z13" s="18">
        <v>-370.9</v>
      </c>
      <c r="AA13" s="18">
        <v>218.2</v>
      </c>
      <c r="AB13" s="19">
        <v>-212.7</v>
      </c>
      <c r="AC13" s="18">
        <v>-330.6</v>
      </c>
      <c r="AD13" s="18">
        <v>-523</v>
      </c>
      <c r="AE13" s="18">
        <v>175.1</v>
      </c>
      <c r="AF13" s="18">
        <v>497.4</v>
      </c>
      <c r="AG13" s="19">
        <v>-181.1</v>
      </c>
    </row>
    <row r="14" spans="1:33" ht="15.5" x14ac:dyDescent="0.35">
      <c r="A14" s="172" t="s">
        <v>64</v>
      </c>
      <c r="B14" s="17">
        <v>-4.9000000000000004</v>
      </c>
      <c r="C14" s="17">
        <v>-16.5</v>
      </c>
      <c r="D14" s="17">
        <v>6.2</v>
      </c>
      <c r="E14" s="18">
        <v>41.9</v>
      </c>
      <c r="F14" s="18">
        <v>19.100000000000001</v>
      </c>
      <c r="G14" s="18">
        <v>17.3</v>
      </c>
      <c r="H14" s="18">
        <v>84.5</v>
      </c>
      <c r="I14" s="17">
        <v>-14.2</v>
      </c>
      <c r="J14" s="18">
        <v>-35.799999999999997</v>
      </c>
      <c r="K14" s="18">
        <v>13.4</v>
      </c>
      <c r="L14" s="18">
        <v>7.7</v>
      </c>
      <c r="M14" s="18">
        <v>-28.900000000000002</v>
      </c>
      <c r="N14" s="17">
        <v>208.8</v>
      </c>
      <c r="O14" s="18">
        <v>-2.2999999999999998</v>
      </c>
      <c r="P14" s="18">
        <v>-10.3</v>
      </c>
      <c r="Q14" s="18">
        <v>-9.5</v>
      </c>
      <c r="R14" s="18">
        <v>186.7</v>
      </c>
      <c r="S14" s="17">
        <v>-19.600000000000001</v>
      </c>
      <c r="T14" s="18">
        <v>25</v>
      </c>
      <c r="U14" s="18">
        <v>-4.3</v>
      </c>
      <c r="V14" s="18">
        <v>29.8</v>
      </c>
      <c r="W14" s="18">
        <v>30.9</v>
      </c>
      <c r="X14" s="17">
        <v>-4.2</v>
      </c>
      <c r="Y14" s="18">
        <v>16.600000000000001</v>
      </c>
      <c r="Z14" s="18">
        <v>26.3</v>
      </c>
      <c r="AA14" s="18">
        <v>-47.4</v>
      </c>
      <c r="AB14" s="19">
        <v>-8.6999999999999993</v>
      </c>
      <c r="AC14" s="18">
        <v>-34.299999999999997</v>
      </c>
      <c r="AD14" s="18">
        <v>8.4</v>
      </c>
      <c r="AE14" s="18">
        <v>-35.799999999999997</v>
      </c>
      <c r="AF14" s="18">
        <v>2.2000000000000002</v>
      </c>
      <c r="AG14" s="19">
        <v>-59.5</v>
      </c>
    </row>
    <row r="15" spans="1:33" ht="15.5" x14ac:dyDescent="0.35">
      <c r="A15" s="171" t="s">
        <v>18</v>
      </c>
      <c r="B15" s="17">
        <v>176.4</v>
      </c>
      <c r="C15" s="17">
        <v>-33.700000000000003</v>
      </c>
      <c r="D15" s="17">
        <v>3.8</v>
      </c>
      <c r="E15" s="18">
        <v>-53.2</v>
      </c>
      <c r="F15" s="18">
        <v>428.8</v>
      </c>
      <c r="G15" s="18">
        <v>-343.9</v>
      </c>
      <c r="H15" s="18">
        <v>35.5</v>
      </c>
      <c r="I15" s="17">
        <v>-26.8</v>
      </c>
      <c r="J15" s="18">
        <v>27.9</v>
      </c>
      <c r="K15" s="18">
        <v>26.5</v>
      </c>
      <c r="L15" s="18">
        <v>-126.7</v>
      </c>
      <c r="M15" s="18">
        <v>-99.100000000000009</v>
      </c>
      <c r="N15" s="17">
        <v>30.8</v>
      </c>
      <c r="O15" s="18">
        <v>-53.2</v>
      </c>
      <c r="P15" s="18">
        <v>-89.5</v>
      </c>
      <c r="Q15" s="18">
        <v>27.4</v>
      </c>
      <c r="R15" s="18">
        <v>-84.5</v>
      </c>
      <c r="S15" s="17">
        <v>7</v>
      </c>
      <c r="T15" s="18">
        <v>36.5</v>
      </c>
      <c r="U15" s="18">
        <v>-47.5</v>
      </c>
      <c r="V15" s="18">
        <v>63.9</v>
      </c>
      <c r="W15" s="18">
        <v>60</v>
      </c>
      <c r="X15" s="17">
        <v>3.7</v>
      </c>
      <c r="Y15" s="18">
        <v>-173.1</v>
      </c>
      <c r="Z15" s="18">
        <v>100.9</v>
      </c>
      <c r="AA15" s="18">
        <v>-72.3</v>
      </c>
      <c r="AB15" s="19">
        <v>-140.80000000000001</v>
      </c>
      <c r="AC15" s="18">
        <v>-33.6</v>
      </c>
      <c r="AD15" s="18">
        <v>52.9</v>
      </c>
      <c r="AE15" s="18">
        <v>32.1</v>
      </c>
      <c r="AF15" s="18">
        <v>-56.6</v>
      </c>
      <c r="AG15" s="19">
        <v>-5.2</v>
      </c>
    </row>
    <row r="16" spans="1:33" ht="15.5" x14ac:dyDescent="0.35">
      <c r="A16" s="172" t="s">
        <v>20</v>
      </c>
      <c r="B16" s="17">
        <v>-405.4</v>
      </c>
      <c r="C16" s="17">
        <v>-776.4</v>
      </c>
      <c r="D16" s="17">
        <v>77.3</v>
      </c>
      <c r="E16" s="18">
        <v>-472.9</v>
      </c>
      <c r="F16" s="18">
        <v>-45</v>
      </c>
      <c r="G16" s="18">
        <v>-54.2</v>
      </c>
      <c r="H16" s="18">
        <v>-494.8</v>
      </c>
      <c r="I16" s="17">
        <v>52.9</v>
      </c>
      <c r="J16" s="18">
        <v>-245.5</v>
      </c>
      <c r="K16" s="18">
        <v>98</v>
      </c>
      <c r="L16" s="18">
        <v>-156.9</v>
      </c>
      <c r="M16" s="18">
        <v>-251.5</v>
      </c>
      <c r="N16" s="17">
        <v>178.8</v>
      </c>
      <c r="O16" s="18">
        <v>-165.1</v>
      </c>
      <c r="P16" s="18">
        <v>144.30000000000001</v>
      </c>
      <c r="Q16" s="18">
        <v>-237</v>
      </c>
      <c r="R16" s="18">
        <v>-79</v>
      </c>
      <c r="S16" s="17">
        <v>-87.7</v>
      </c>
      <c r="T16" s="18">
        <v>43.9</v>
      </c>
      <c r="U16" s="18">
        <v>-378.8</v>
      </c>
      <c r="V16" s="18">
        <v>197.9</v>
      </c>
      <c r="W16" s="18">
        <v>-224.70000000000002</v>
      </c>
      <c r="X16" s="17">
        <v>-76.7</v>
      </c>
      <c r="Y16" s="18">
        <v>215.3</v>
      </c>
      <c r="Z16" s="18">
        <v>-111.9</v>
      </c>
      <c r="AA16" s="18">
        <v>-275.39999999999998</v>
      </c>
      <c r="AB16" s="19">
        <v>-248.7</v>
      </c>
      <c r="AC16" s="18">
        <v>144.6</v>
      </c>
      <c r="AD16" s="18">
        <v>153.6</v>
      </c>
      <c r="AE16" s="18">
        <v>-84.3</v>
      </c>
      <c r="AF16" s="18">
        <v>20.6</v>
      </c>
      <c r="AG16" s="19">
        <v>234.5</v>
      </c>
    </row>
    <row r="17" spans="1:33" ht="15.5" x14ac:dyDescent="0.35">
      <c r="A17" s="37" t="s">
        <v>65</v>
      </c>
      <c r="B17" s="17">
        <v>3.1</v>
      </c>
      <c r="C17" s="17">
        <v>-1.4</v>
      </c>
      <c r="D17" s="205">
        <v>0</v>
      </c>
      <c r="E17" s="18">
        <v>-0.2</v>
      </c>
      <c r="F17" s="18">
        <v>0.3</v>
      </c>
      <c r="G17" s="18">
        <v>0.2</v>
      </c>
      <c r="H17" s="18">
        <v>0.3</v>
      </c>
      <c r="I17" s="17">
        <v>0.4</v>
      </c>
      <c r="J17" s="204">
        <v>0</v>
      </c>
      <c r="K17" s="18">
        <v>0.1</v>
      </c>
      <c r="L17" s="204">
        <v>0</v>
      </c>
      <c r="M17" s="18">
        <v>0.5</v>
      </c>
      <c r="N17" s="17">
        <v>0.3</v>
      </c>
      <c r="O17" s="18">
        <v>0.5</v>
      </c>
      <c r="P17" s="18">
        <v>0.4</v>
      </c>
      <c r="Q17" s="204">
        <v>0</v>
      </c>
      <c r="R17" s="18">
        <v>1.2</v>
      </c>
      <c r="S17" s="205">
        <v>0</v>
      </c>
      <c r="T17" s="18">
        <v>0.01</v>
      </c>
      <c r="U17" s="18">
        <v>-0.2</v>
      </c>
      <c r="V17" s="18">
        <v>0.8</v>
      </c>
      <c r="W17" s="18">
        <v>0.6100000000000001</v>
      </c>
      <c r="X17" s="17">
        <v>0.1</v>
      </c>
      <c r="Y17" s="18">
        <v>0.4</v>
      </c>
      <c r="Z17" s="18">
        <v>0.1</v>
      </c>
      <c r="AA17" s="18">
        <v>0.4</v>
      </c>
      <c r="AB17" s="19">
        <v>0.9</v>
      </c>
      <c r="AC17" s="18">
        <v>0.1</v>
      </c>
      <c r="AD17" s="18">
        <v>-0.2</v>
      </c>
      <c r="AE17" s="18">
        <v>0.1</v>
      </c>
      <c r="AF17" s="18">
        <v>-24.5</v>
      </c>
      <c r="AG17" s="19">
        <v>-24.5</v>
      </c>
    </row>
    <row r="18" spans="1:33" ht="15.5" x14ac:dyDescent="0.35">
      <c r="A18" s="37" t="s">
        <v>16</v>
      </c>
      <c r="B18" s="17">
        <v>108.4</v>
      </c>
      <c r="C18" s="17">
        <v>51.100000000000044</v>
      </c>
      <c r="D18" s="17">
        <v>10.199999999999999</v>
      </c>
      <c r="E18" s="18">
        <v>-39.4</v>
      </c>
      <c r="F18" s="18">
        <v>120.6</v>
      </c>
      <c r="G18" s="18">
        <v>-45.7</v>
      </c>
      <c r="H18" s="19">
        <v>45.7</v>
      </c>
      <c r="I18" s="18">
        <v>48</v>
      </c>
      <c r="J18" s="18">
        <v>116.3</v>
      </c>
      <c r="K18" s="18">
        <v>-4.2</v>
      </c>
      <c r="L18" s="18">
        <v>-7</v>
      </c>
      <c r="M18" s="19">
        <v>153.10000000000002</v>
      </c>
      <c r="N18" s="18">
        <v>-0.2</v>
      </c>
      <c r="O18" s="18">
        <v>40</v>
      </c>
      <c r="P18" s="18">
        <v>-32.700000000000003</v>
      </c>
      <c r="Q18" s="18">
        <v>19.3</v>
      </c>
      <c r="R18" s="19">
        <v>26.4</v>
      </c>
      <c r="S18" s="18">
        <v>13.100000000000009</v>
      </c>
      <c r="T18" s="18">
        <v>20.009999999999987</v>
      </c>
      <c r="U18" s="18">
        <v>-27.100000000000012</v>
      </c>
      <c r="V18" s="18">
        <v>62.699999999999974</v>
      </c>
      <c r="W18" s="19">
        <v>68.599999999999994</v>
      </c>
      <c r="X18" s="18">
        <v>23.000000000000007</v>
      </c>
      <c r="Y18" s="18">
        <v>36.500000000000007</v>
      </c>
      <c r="Z18" s="18">
        <v>-28.99999999999995</v>
      </c>
      <c r="AA18" s="18">
        <v>61.200000000000024</v>
      </c>
      <c r="AB18" s="19">
        <v>91.799999999999926</v>
      </c>
      <c r="AC18" s="18">
        <v>23.4</v>
      </c>
      <c r="AD18" s="18">
        <v>-25.7</v>
      </c>
      <c r="AE18" s="18">
        <v>-21.4</v>
      </c>
      <c r="AF18" s="18">
        <v>37.299999999999997</v>
      </c>
      <c r="AG18" s="19">
        <v>13.599999999999994</v>
      </c>
    </row>
    <row r="19" spans="1:33" s="84" customFormat="1" ht="15.5" x14ac:dyDescent="0.35">
      <c r="A19" s="38" t="s">
        <v>9</v>
      </c>
      <c r="B19" s="202">
        <v>-206.7</v>
      </c>
      <c r="C19" s="202">
        <v>635.29999999999995</v>
      </c>
      <c r="D19" s="202">
        <v>431.3</v>
      </c>
      <c r="E19" s="140">
        <v>-390.9</v>
      </c>
      <c r="F19" s="140">
        <v>1042</v>
      </c>
      <c r="G19" s="140">
        <v>-384.6</v>
      </c>
      <c r="H19" s="140">
        <v>697.8</v>
      </c>
      <c r="I19" s="202">
        <v>32.5</v>
      </c>
      <c r="J19" s="140">
        <v>124.79999999999998</v>
      </c>
      <c r="K19" s="140">
        <v>263.7</v>
      </c>
      <c r="L19" s="140">
        <v>89.9</v>
      </c>
      <c r="M19" s="140">
        <v>510.9</v>
      </c>
      <c r="N19" s="202">
        <v>660.2</v>
      </c>
      <c r="O19" s="140">
        <v>223.4</v>
      </c>
      <c r="P19" s="140">
        <v>338.3</v>
      </c>
      <c r="Q19" s="140">
        <v>-425.3</v>
      </c>
      <c r="R19" s="140">
        <v>796.6</v>
      </c>
      <c r="S19" s="202">
        <v>69.400000000000006</v>
      </c>
      <c r="T19" s="140">
        <v>266.8</v>
      </c>
      <c r="U19" s="140">
        <v>-329.6</v>
      </c>
      <c r="V19" s="140">
        <v>268.5</v>
      </c>
      <c r="W19" s="140">
        <v>275.10000000000002</v>
      </c>
      <c r="X19" s="202">
        <v>-120.8</v>
      </c>
      <c r="Y19" s="140">
        <v>169</v>
      </c>
      <c r="Z19" s="140">
        <v>-340.6</v>
      </c>
      <c r="AA19" s="140">
        <v>-110.9</v>
      </c>
      <c r="AB19" s="142">
        <v>-403.2</v>
      </c>
      <c r="AC19" s="140">
        <v>-235.2</v>
      </c>
      <c r="AD19" s="140">
        <v>-420.6</v>
      </c>
      <c r="AE19" s="203">
        <v>84.3</v>
      </c>
      <c r="AF19" s="203">
        <v>502.9</v>
      </c>
      <c r="AG19" s="142">
        <v>-68.599999999999994</v>
      </c>
    </row>
    <row r="20" spans="1:33" x14ac:dyDescent="0.35">
      <c r="C20" s="159"/>
      <c r="D20" s="159"/>
      <c r="E20" s="159"/>
      <c r="F20" s="159"/>
      <c r="G20" s="159"/>
      <c r="H20" s="159"/>
      <c r="I20" s="159"/>
      <c r="J20" s="159"/>
      <c r="K20" s="159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</row>
    <row r="21" spans="1:33" ht="15.5" x14ac:dyDescent="0.35">
      <c r="A21" s="67" t="s">
        <v>28</v>
      </c>
      <c r="B21" s="67"/>
      <c r="C21" s="67"/>
      <c r="J21" s="157"/>
      <c r="Q21" s="157"/>
      <c r="S21" s="157"/>
      <c r="V21" s="157"/>
      <c r="AB21" s="157"/>
      <c r="AC21" s="159"/>
      <c r="AE21" s="157"/>
    </row>
    <row r="22" spans="1:33" ht="15.5" x14ac:dyDescent="0.35">
      <c r="A22" s="62" t="s">
        <v>29</v>
      </c>
      <c r="B22" s="62"/>
      <c r="C22" s="62"/>
      <c r="L22" s="159"/>
      <c r="AC22" s="159"/>
      <c r="AE22" s="159"/>
      <c r="AF22" s="159"/>
    </row>
    <row r="23" spans="1:33" ht="15.5" x14ac:dyDescent="0.35">
      <c r="A23" s="62" t="s">
        <v>30</v>
      </c>
      <c r="B23" s="62"/>
      <c r="C23" s="62"/>
    </row>
    <row r="24" spans="1:33" ht="18.5" x14ac:dyDescent="0.35">
      <c r="A24" s="68" t="s">
        <v>31</v>
      </c>
      <c r="B24" s="68"/>
      <c r="C24" s="68"/>
      <c r="AG24" s="159"/>
    </row>
    <row r="25" spans="1:33" ht="18.5" x14ac:dyDescent="0.35">
      <c r="A25" s="68" t="s">
        <v>32</v>
      </c>
      <c r="B25" s="68"/>
      <c r="C25" s="68"/>
      <c r="AC25" s="159"/>
      <c r="AD25" s="159"/>
    </row>
    <row r="26" spans="1:33" ht="15.5" x14ac:dyDescent="0.35">
      <c r="A26" s="62" t="s">
        <v>33</v>
      </c>
      <c r="B26" s="62"/>
      <c r="C26" s="62"/>
    </row>
    <row r="28" spans="1:33" x14ac:dyDescent="0.35">
      <c r="B28" s="159"/>
    </row>
  </sheetData>
  <mergeCells count="7">
    <mergeCell ref="AC5:AF5"/>
    <mergeCell ref="X5:AA5"/>
    <mergeCell ref="A5:A6"/>
    <mergeCell ref="D5:G5"/>
    <mergeCell ref="I5:L5"/>
    <mergeCell ref="N5:Q5"/>
    <mergeCell ref="S5:V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U54"/>
  <sheetViews>
    <sheetView zoomScale="80" zoomScaleNormal="80" workbookViewId="0">
      <pane xSplit="1" ySplit="5" topLeftCell="R6" activePane="bottomRight" state="frozen"/>
      <selection activeCell="E12" sqref="E12"/>
      <selection pane="topRight" activeCell="E12" sqref="E12"/>
      <selection pane="bottomLeft" activeCell="E12" sqref="E12"/>
      <selection pane="bottomRight" activeCell="W13" sqref="W13"/>
    </sheetView>
  </sheetViews>
  <sheetFormatPr defaultColWidth="12.54296875" defaultRowHeight="15.5" x14ac:dyDescent="0.35"/>
  <cols>
    <col min="1" max="1" width="26" style="90" customWidth="1"/>
    <col min="2" max="16" width="12.453125" style="90" customWidth="1"/>
    <col min="17" max="17" width="12.54296875" style="122"/>
    <col min="18" max="230" width="12.54296875" style="90"/>
    <col min="231" max="231" width="26" style="90" customWidth="1"/>
    <col min="232" max="239" width="12.453125" style="90" customWidth="1"/>
    <col min="240" max="248" width="12.54296875" style="90" customWidth="1"/>
    <col min="249" max="486" width="12.54296875" style="90"/>
    <col min="487" max="487" width="26" style="90" customWidth="1"/>
    <col min="488" max="495" width="12.453125" style="90" customWidth="1"/>
    <col min="496" max="504" width="12.54296875" style="90" customWidth="1"/>
    <col min="505" max="742" width="12.54296875" style="90"/>
    <col min="743" max="743" width="26" style="90" customWidth="1"/>
    <col min="744" max="751" width="12.453125" style="90" customWidth="1"/>
    <col min="752" max="760" width="12.54296875" style="90" customWidth="1"/>
    <col min="761" max="998" width="12.54296875" style="90"/>
    <col min="999" max="999" width="26" style="90" customWidth="1"/>
    <col min="1000" max="1007" width="12.453125" style="90" customWidth="1"/>
    <col min="1008" max="1016" width="12.54296875" style="90" customWidth="1"/>
    <col min="1017" max="1254" width="12.54296875" style="90"/>
    <col min="1255" max="1255" width="26" style="90" customWidth="1"/>
    <col min="1256" max="1263" width="12.453125" style="90" customWidth="1"/>
    <col min="1264" max="1272" width="12.54296875" style="90" customWidth="1"/>
    <col min="1273" max="1510" width="12.54296875" style="90"/>
    <col min="1511" max="1511" width="26" style="90" customWidth="1"/>
    <col min="1512" max="1519" width="12.453125" style="90" customWidth="1"/>
    <col min="1520" max="1528" width="12.54296875" style="90" customWidth="1"/>
    <col min="1529" max="1766" width="12.54296875" style="90"/>
    <col min="1767" max="1767" width="26" style="90" customWidth="1"/>
    <col min="1768" max="1775" width="12.453125" style="90" customWidth="1"/>
    <col min="1776" max="1784" width="12.54296875" style="90" customWidth="1"/>
    <col min="1785" max="2022" width="12.54296875" style="90"/>
    <col min="2023" max="2023" width="26" style="90" customWidth="1"/>
    <col min="2024" max="2031" width="12.453125" style="90" customWidth="1"/>
    <col min="2032" max="2040" width="12.54296875" style="90" customWidth="1"/>
    <col min="2041" max="2278" width="12.54296875" style="90"/>
    <col min="2279" max="2279" width="26" style="90" customWidth="1"/>
    <col min="2280" max="2287" width="12.453125" style="90" customWidth="1"/>
    <col min="2288" max="2296" width="12.54296875" style="90" customWidth="1"/>
    <col min="2297" max="2534" width="12.54296875" style="90"/>
    <col min="2535" max="2535" width="26" style="90" customWidth="1"/>
    <col min="2536" max="2543" width="12.453125" style="90" customWidth="1"/>
    <col min="2544" max="2552" width="12.54296875" style="90" customWidth="1"/>
    <col min="2553" max="2790" width="12.54296875" style="90"/>
    <col min="2791" max="2791" width="26" style="90" customWidth="1"/>
    <col min="2792" max="2799" width="12.453125" style="90" customWidth="1"/>
    <col min="2800" max="2808" width="12.54296875" style="90" customWidth="1"/>
    <col min="2809" max="3046" width="12.54296875" style="90"/>
    <col min="3047" max="3047" width="26" style="90" customWidth="1"/>
    <col min="3048" max="3055" width="12.453125" style="90" customWidth="1"/>
    <col min="3056" max="3064" width="12.54296875" style="90" customWidth="1"/>
    <col min="3065" max="3302" width="12.54296875" style="90"/>
    <col min="3303" max="3303" width="26" style="90" customWidth="1"/>
    <col min="3304" max="3311" width="12.453125" style="90" customWidth="1"/>
    <col min="3312" max="3320" width="12.54296875" style="90" customWidth="1"/>
    <col min="3321" max="3558" width="12.54296875" style="90"/>
    <col min="3559" max="3559" width="26" style="90" customWidth="1"/>
    <col min="3560" max="3567" width="12.453125" style="90" customWidth="1"/>
    <col min="3568" max="3576" width="12.54296875" style="90" customWidth="1"/>
    <col min="3577" max="3814" width="12.54296875" style="90"/>
    <col min="3815" max="3815" width="26" style="90" customWidth="1"/>
    <col min="3816" max="3823" width="12.453125" style="90" customWidth="1"/>
    <col min="3824" max="3832" width="12.54296875" style="90" customWidth="1"/>
    <col min="3833" max="4070" width="12.54296875" style="90"/>
    <col min="4071" max="4071" width="26" style="90" customWidth="1"/>
    <col min="4072" max="4079" width="12.453125" style="90" customWidth="1"/>
    <col min="4080" max="4088" width="12.54296875" style="90" customWidth="1"/>
    <col min="4089" max="4326" width="12.54296875" style="90"/>
    <col min="4327" max="4327" width="26" style="90" customWidth="1"/>
    <col min="4328" max="4335" width="12.453125" style="90" customWidth="1"/>
    <col min="4336" max="4344" width="12.54296875" style="90" customWidth="1"/>
    <col min="4345" max="4582" width="12.54296875" style="90"/>
    <col min="4583" max="4583" width="26" style="90" customWidth="1"/>
    <col min="4584" max="4591" width="12.453125" style="90" customWidth="1"/>
    <col min="4592" max="4600" width="12.54296875" style="90" customWidth="1"/>
    <col min="4601" max="4838" width="12.54296875" style="90"/>
    <col min="4839" max="4839" width="26" style="90" customWidth="1"/>
    <col min="4840" max="4847" width="12.453125" style="90" customWidth="1"/>
    <col min="4848" max="4856" width="12.54296875" style="90" customWidth="1"/>
    <col min="4857" max="5094" width="12.54296875" style="90"/>
    <col min="5095" max="5095" width="26" style="90" customWidth="1"/>
    <col min="5096" max="5103" width="12.453125" style="90" customWidth="1"/>
    <col min="5104" max="5112" width="12.54296875" style="90" customWidth="1"/>
    <col min="5113" max="5350" width="12.54296875" style="90"/>
    <col min="5351" max="5351" width="26" style="90" customWidth="1"/>
    <col min="5352" max="5359" width="12.453125" style="90" customWidth="1"/>
    <col min="5360" max="5368" width="12.54296875" style="90" customWidth="1"/>
    <col min="5369" max="5606" width="12.54296875" style="90"/>
    <col min="5607" max="5607" width="26" style="90" customWidth="1"/>
    <col min="5608" max="5615" width="12.453125" style="90" customWidth="1"/>
    <col min="5616" max="5624" width="12.54296875" style="90" customWidth="1"/>
    <col min="5625" max="5862" width="12.54296875" style="90"/>
    <col min="5863" max="5863" width="26" style="90" customWidth="1"/>
    <col min="5864" max="5871" width="12.453125" style="90" customWidth="1"/>
    <col min="5872" max="5880" width="12.54296875" style="90" customWidth="1"/>
    <col min="5881" max="6118" width="12.54296875" style="90"/>
    <col min="6119" max="6119" width="26" style="90" customWidth="1"/>
    <col min="6120" max="6127" width="12.453125" style="90" customWidth="1"/>
    <col min="6128" max="6136" width="12.54296875" style="90" customWidth="1"/>
    <col min="6137" max="6374" width="12.54296875" style="90"/>
    <col min="6375" max="6375" width="26" style="90" customWidth="1"/>
    <col min="6376" max="6383" width="12.453125" style="90" customWidth="1"/>
    <col min="6384" max="6392" width="12.54296875" style="90" customWidth="1"/>
    <col min="6393" max="6630" width="12.54296875" style="90"/>
    <col min="6631" max="6631" width="26" style="90" customWidth="1"/>
    <col min="6632" max="6639" width="12.453125" style="90" customWidth="1"/>
    <col min="6640" max="6648" width="12.54296875" style="90" customWidth="1"/>
    <col min="6649" max="6886" width="12.54296875" style="90"/>
    <col min="6887" max="6887" width="26" style="90" customWidth="1"/>
    <col min="6888" max="6895" width="12.453125" style="90" customWidth="1"/>
    <col min="6896" max="6904" width="12.54296875" style="90" customWidth="1"/>
    <col min="6905" max="7142" width="12.54296875" style="90"/>
    <col min="7143" max="7143" width="26" style="90" customWidth="1"/>
    <col min="7144" max="7151" width="12.453125" style="90" customWidth="1"/>
    <col min="7152" max="7160" width="12.54296875" style="90" customWidth="1"/>
    <col min="7161" max="7398" width="12.54296875" style="90"/>
    <col min="7399" max="7399" width="26" style="90" customWidth="1"/>
    <col min="7400" max="7407" width="12.453125" style="90" customWidth="1"/>
    <col min="7408" max="7416" width="12.54296875" style="90" customWidth="1"/>
    <col min="7417" max="7654" width="12.54296875" style="90"/>
    <col min="7655" max="7655" width="26" style="90" customWidth="1"/>
    <col min="7656" max="7663" width="12.453125" style="90" customWidth="1"/>
    <col min="7664" max="7672" width="12.54296875" style="90" customWidth="1"/>
    <col min="7673" max="7910" width="12.54296875" style="90"/>
    <col min="7911" max="7911" width="26" style="90" customWidth="1"/>
    <col min="7912" max="7919" width="12.453125" style="90" customWidth="1"/>
    <col min="7920" max="7928" width="12.54296875" style="90" customWidth="1"/>
    <col min="7929" max="8166" width="12.54296875" style="90"/>
    <col min="8167" max="8167" width="26" style="90" customWidth="1"/>
    <col min="8168" max="8175" width="12.453125" style="90" customWidth="1"/>
    <col min="8176" max="8184" width="12.54296875" style="90" customWidth="1"/>
    <col min="8185" max="8422" width="12.54296875" style="90"/>
    <col min="8423" max="8423" width="26" style="90" customWidth="1"/>
    <col min="8424" max="8431" width="12.453125" style="90" customWidth="1"/>
    <col min="8432" max="8440" width="12.54296875" style="90" customWidth="1"/>
    <col min="8441" max="8678" width="12.54296875" style="90"/>
    <col min="8679" max="8679" width="26" style="90" customWidth="1"/>
    <col min="8680" max="8687" width="12.453125" style="90" customWidth="1"/>
    <col min="8688" max="8696" width="12.54296875" style="90" customWidth="1"/>
    <col min="8697" max="8934" width="12.54296875" style="90"/>
    <col min="8935" max="8935" width="26" style="90" customWidth="1"/>
    <col min="8936" max="8943" width="12.453125" style="90" customWidth="1"/>
    <col min="8944" max="8952" width="12.54296875" style="90" customWidth="1"/>
    <col min="8953" max="9190" width="12.54296875" style="90"/>
    <col min="9191" max="9191" width="26" style="90" customWidth="1"/>
    <col min="9192" max="9199" width="12.453125" style="90" customWidth="1"/>
    <col min="9200" max="9208" width="12.54296875" style="90" customWidth="1"/>
    <col min="9209" max="9446" width="12.54296875" style="90"/>
    <col min="9447" max="9447" width="26" style="90" customWidth="1"/>
    <col min="9448" max="9455" width="12.453125" style="90" customWidth="1"/>
    <col min="9456" max="9464" width="12.54296875" style="90" customWidth="1"/>
    <col min="9465" max="9702" width="12.54296875" style="90"/>
    <col min="9703" max="9703" width="26" style="90" customWidth="1"/>
    <col min="9704" max="9711" width="12.453125" style="90" customWidth="1"/>
    <col min="9712" max="9720" width="12.54296875" style="90" customWidth="1"/>
    <col min="9721" max="9958" width="12.54296875" style="90"/>
    <col min="9959" max="9959" width="26" style="90" customWidth="1"/>
    <col min="9960" max="9967" width="12.453125" style="90" customWidth="1"/>
    <col min="9968" max="9976" width="12.54296875" style="90" customWidth="1"/>
    <col min="9977" max="10214" width="12.54296875" style="90"/>
    <col min="10215" max="10215" width="26" style="90" customWidth="1"/>
    <col min="10216" max="10223" width="12.453125" style="90" customWidth="1"/>
    <col min="10224" max="10232" width="12.54296875" style="90" customWidth="1"/>
    <col min="10233" max="10470" width="12.54296875" style="90"/>
    <col min="10471" max="10471" width="26" style="90" customWidth="1"/>
    <col min="10472" max="10479" width="12.453125" style="90" customWidth="1"/>
    <col min="10480" max="10488" width="12.54296875" style="90" customWidth="1"/>
    <col min="10489" max="10726" width="12.54296875" style="90"/>
    <col min="10727" max="10727" width="26" style="90" customWidth="1"/>
    <col min="10728" max="10735" width="12.453125" style="90" customWidth="1"/>
    <col min="10736" max="10744" width="12.54296875" style="90" customWidth="1"/>
    <col min="10745" max="10982" width="12.54296875" style="90"/>
    <col min="10983" max="10983" width="26" style="90" customWidth="1"/>
    <col min="10984" max="10991" width="12.453125" style="90" customWidth="1"/>
    <col min="10992" max="11000" width="12.54296875" style="90" customWidth="1"/>
    <col min="11001" max="11238" width="12.54296875" style="90"/>
    <col min="11239" max="11239" width="26" style="90" customWidth="1"/>
    <col min="11240" max="11247" width="12.453125" style="90" customWidth="1"/>
    <col min="11248" max="11256" width="12.54296875" style="90" customWidth="1"/>
    <col min="11257" max="11494" width="12.54296875" style="90"/>
    <col min="11495" max="11495" width="26" style="90" customWidth="1"/>
    <col min="11496" max="11503" width="12.453125" style="90" customWidth="1"/>
    <col min="11504" max="11512" width="12.54296875" style="90" customWidth="1"/>
    <col min="11513" max="11750" width="12.54296875" style="90"/>
    <col min="11751" max="11751" width="26" style="90" customWidth="1"/>
    <col min="11752" max="11759" width="12.453125" style="90" customWidth="1"/>
    <col min="11760" max="11768" width="12.54296875" style="90" customWidth="1"/>
    <col min="11769" max="12006" width="12.54296875" style="90"/>
    <col min="12007" max="12007" width="26" style="90" customWidth="1"/>
    <col min="12008" max="12015" width="12.453125" style="90" customWidth="1"/>
    <col min="12016" max="12024" width="12.54296875" style="90" customWidth="1"/>
    <col min="12025" max="12262" width="12.54296875" style="90"/>
    <col min="12263" max="12263" width="26" style="90" customWidth="1"/>
    <col min="12264" max="12271" width="12.453125" style="90" customWidth="1"/>
    <col min="12272" max="12280" width="12.54296875" style="90" customWidth="1"/>
    <col min="12281" max="12518" width="12.54296875" style="90"/>
    <col min="12519" max="12519" width="26" style="90" customWidth="1"/>
    <col min="12520" max="12527" width="12.453125" style="90" customWidth="1"/>
    <col min="12528" max="12536" width="12.54296875" style="90" customWidth="1"/>
    <col min="12537" max="12774" width="12.54296875" style="90"/>
    <col min="12775" max="12775" width="26" style="90" customWidth="1"/>
    <col min="12776" max="12783" width="12.453125" style="90" customWidth="1"/>
    <col min="12784" max="12792" width="12.54296875" style="90" customWidth="1"/>
    <col min="12793" max="13030" width="12.54296875" style="90"/>
    <col min="13031" max="13031" width="26" style="90" customWidth="1"/>
    <col min="13032" max="13039" width="12.453125" style="90" customWidth="1"/>
    <col min="13040" max="13048" width="12.54296875" style="90" customWidth="1"/>
    <col min="13049" max="13286" width="12.54296875" style="90"/>
    <col min="13287" max="13287" width="26" style="90" customWidth="1"/>
    <col min="13288" max="13295" width="12.453125" style="90" customWidth="1"/>
    <col min="13296" max="13304" width="12.54296875" style="90" customWidth="1"/>
    <col min="13305" max="13542" width="12.54296875" style="90"/>
    <col min="13543" max="13543" width="26" style="90" customWidth="1"/>
    <col min="13544" max="13551" width="12.453125" style="90" customWidth="1"/>
    <col min="13552" max="13560" width="12.54296875" style="90" customWidth="1"/>
    <col min="13561" max="13798" width="12.54296875" style="90"/>
    <col min="13799" max="13799" width="26" style="90" customWidth="1"/>
    <col min="13800" max="13807" width="12.453125" style="90" customWidth="1"/>
    <col min="13808" max="13816" width="12.54296875" style="90" customWidth="1"/>
    <col min="13817" max="14054" width="12.54296875" style="90"/>
    <col min="14055" max="14055" width="26" style="90" customWidth="1"/>
    <col min="14056" max="14063" width="12.453125" style="90" customWidth="1"/>
    <col min="14064" max="14072" width="12.54296875" style="90" customWidth="1"/>
    <col min="14073" max="14310" width="12.54296875" style="90"/>
    <col min="14311" max="14311" width="26" style="90" customWidth="1"/>
    <col min="14312" max="14319" width="12.453125" style="90" customWidth="1"/>
    <col min="14320" max="14328" width="12.54296875" style="90" customWidth="1"/>
    <col min="14329" max="14566" width="12.54296875" style="90"/>
    <col min="14567" max="14567" width="26" style="90" customWidth="1"/>
    <col min="14568" max="14575" width="12.453125" style="90" customWidth="1"/>
    <col min="14576" max="14584" width="12.54296875" style="90" customWidth="1"/>
    <col min="14585" max="14822" width="12.54296875" style="90"/>
    <col min="14823" max="14823" width="26" style="90" customWidth="1"/>
    <col min="14824" max="14831" width="12.453125" style="90" customWidth="1"/>
    <col min="14832" max="14840" width="12.54296875" style="90" customWidth="1"/>
    <col min="14841" max="15078" width="12.54296875" style="90"/>
    <col min="15079" max="15079" width="26" style="90" customWidth="1"/>
    <col min="15080" max="15087" width="12.453125" style="90" customWidth="1"/>
    <col min="15088" max="15096" width="12.54296875" style="90" customWidth="1"/>
    <col min="15097" max="15334" width="12.54296875" style="90"/>
    <col min="15335" max="15335" width="26" style="90" customWidth="1"/>
    <col min="15336" max="15343" width="12.453125" style="90" customWidth="1"/>
    <col min="15344" max="15352" width="12.54296875" style="90" customWidth="1"/>
    <col min="15353" max="15590" width="12.54296875" style="90"/>
    <col min="15591" max="15591" width="26" style="90" customWidth="1"/>
    <col min="15592" max="15599" width="12.453125" style="90" customWidth="1"/>
    <col min="15600" max="15608" width="12.54296875" style="90" customWidth="1"/>
    <col min="15609" max="15846" width="12.54296875" style="90"/>
    <col min="15847" max="15847" width="26" style="90" customWidth="1"/>
    <col min="15848" max="15855" width="12.453125" style="90" customWidth="1"/>
    <col min="15856" max="15864" width="12.54296875" style="90" customWidth="1"/>
    <col min="15865" max="16102" width="12.54296875" style="90"/>
    <col min="16103" max="16103" width="26" style="90" customWidth="1"/>
    <col min="16104" max="16111" width="12.453125" style="90" customWidth="1"/>
    <col min="16112" max="16120" width="12.54296875" style="90" customWidth="1"/>
    <col min="16121" max="16384" width="12.54296875" style="90"/>
  </cols>
  <sheetData>
    <row r="2" spans="1:21" ht="17.149999999999999" customHeight="1" x14ac:dyDescent="0.35">
      <c r="A2" s="223" t="s">
        <v>35</v>
      </c>
      <c r="B2" s="223"/>
      <c r="C2" s="223"/>
      <c r="D2" s="223"/>
    </row>
    <row r="3" spans="1:21" ht="17.149999999999999" customHeight="1" x14ac:dyDescent="0.35">
      <c r="A3" s="91"/>
      <c r="B3" s="91"/>
      <c r="C3" s="91"/>
      <c r="D3" s="92"/>
      <c r="F3" s="92"/>
      <c r="U3" s="180" t="s">
        <v>1</v>
      </c>
    </row>
    <row r="4" spans="1:21" ht="17.149999999999999" customHeight="1" x14ac:dyDescent="0.35">
      <c r="A4" s="93" t="s">
        <v>2</v>
      </c>
      <c r="B4" s="94">
        <v>2016</v>
      </c>
      <c r="C4" s="95">
        <v>2017</v>
      </c>
      <c r="D4" s="96" t="s">
        <v>36</v>
      </c>
      <c r="E4" s="95">
        <v>2019</v>
      </c>
      <c r="F4" s="224">
        <v>2020</v>
      </c>
      <c r="G4" s="225"/>
      <c r="H4" s="225"/>
      <c r="I4" s="226"/>
      <c r="J4" s="227">
        <v>2021</v>
      </c>
      <c r="K4" s="228"/>
      <c r="L4" s="228"/>
      <c r="M4" s="229"/>
      <c r="N4" s="227">
        <v>2022</v>
      </c>
      <c r="O4" s="228"/>
      <c r="P4" s="228"/>
      <c r="Q4" s="229"/>
      <c r="R4" s="227">
        <v>2023</v>
      </c>
      <c r="S4" s="228"/>
      <c r="T4" s="228"/>
      <c r="U4" s="229"/>
    </row>
    <row r="5" spans="1:21" s="168" customFormat="1" ht="17.149999999999999" customHeight="1" x14ac:dyDescent="0.35">
      <c r="B5" s="169"/>
      <c r="C5" s="170"/>
      <c r="D5" s="170"/>
      <c r="E5" s="170"/>
      <c r="F5" s="164" t="s">
        <v>3</v>
      </c>
      <c r="G5" s="164" t="s">
        <v>4</v>
      </c>
      <c r="H5" s="164" t="s">
        <v>5</v>
      </c>
      <c r="I5" s="164" t="s">
        <v>6</v>
      </c>
      <c r="J5" s="164" t="s">
        <v>3</v>
      </c>
      <c r="K5" s="164" t="s">
        <v>4</v>
      </c>
      <c r="L5" s="164" t="s">
        <v>5</v>
      </c>
      <c r="M5" s="164" t="s">
        <v>6</v>
      </c>
      <c r="N5" s="164" t="s">
        <v>3</v>
      </c>
      <c r="O5" s="164" t="s">
        <v>4</v>
      </c>
      <c r="P5" s="164" t="s">
        <v>5</v>
      </c>
      <c r="Q5" s="164" t="s">
        <v>6</v>
      </c>
      <c r="R5" s="164" t="s">
        <v>3</v>
      </c>
      <c r="S5" s="164" t="s">
        <v>4</v>
      </c>
      <c r="T5" s="164" t="s">
        <v>5</v>
      </c>
      <c r="U5" s="164" t="s">
        <v>6</v>
      </c>
    </row>
    <row r="6" spans="1:21" s="100" customFormat="1" ht="17.149999999999999" customHeight="1" x14ac:dyDescent="0.35">
      <c r="A6" s="97" t="s">
        <v>37</v>
      </c>
      <c r="B6" s="98">
        <v>8136.6</v>
      </c>
      <c r="C6" s="99">
        <v>7789.5</v>
      </c>
      <c r="D6" s="98">
        <v>7972.4</v>
      </c>
      <c r="E6" s="98">
        <v>7791.3</v>
      </c>
      <c r="F6" s="73">
        <v>7606.9</v>
      </c>
      <c r="G6" s="73">
        <v>7542.3</v>
      </c>
      <c r="H6" s="73">
        <v>7402.6</v>
      </c>
      <c r="I6" s="73">
        <v>7993.7</v>
      </c>
      <c r="J6" s="73">
        <v>8013.3</v>
      </c>
      <c r="K6" s="73">
        <v>8161.8</v>
      </c>
      <c r="L6" s="73">
        <v>8075.4</v>
      </c>
      <c r="M6" s="73">
        <v>8019.4</v>
      </c>
      <c r="N6" s="73">
        <v>7915.2</v>
      </c>
      <c r="O6" s="73">
        <v>8288</v>
      </c>
      <c r="P6" s="73">
        <v>8401.2999999999993</v>
      </c>
      <c r="Q6" s="136">
        <v>7697.5</v>
      </c>
      <c r="R6" s="73">
        <v>7506.3</v>
      </c>
      <c r="S6" s="73">
        <v>7500.9</v>
      </c>
      <c r="T6" s="73">
        <v>7591.5</v>
      </c>
      <c r="U6" s="136">
        <v>7728.6</v>
      </c>
    </row>
    <row r="7" spans="1:21" s="100" customFormat="1" ht="17.149999999999999" customHeight="1" x14ac:dyDescent="0.35">
      <c r="A7" s="97" t="s">
        <v>38</v>
      </c>
      <c r="B7" s="98">
        <v>391.7</v>
      </c>
      <c r="C7" s="98">
        <v>980.1</v>
      </c>
      <c r="D7" s="98">
        <v>1122.5</v>
      </c>
      <c r="E7" s="98">
        <v>1828.7</v>
      </c>
      <c r="F7" s="73">
        <v>2248.9</v>
      </c>
      <c r="G7" s="73">
        <v>2442</v>
      </c>
      <c r="H7" s="73">
        <v>2728.5</v>
      </c>
      <c r="I7" s="73">
        <v>2139.1</v>
      </c>
      <c r="J7" s="73">
        <v>1891</v>
      </c>
      <c r="K7" s="73">
        <v>1904.3</v>
      </c>
      <c r="L7" s="73">
        <v>1625.4</v>
      </c>
      <c r="M7" s="73">
        <v>1921.8</v>
      </c>
      <c r="N7" s="73">
        <v>1723.7</v>
      </c>
      <c r="O7" s="73">
        <v>1487.5</v>
      </c>
      <c r="P7" s="73">
        <v>1045.3</v>
      </c>
      <c r="Q7" s="136">
        <v>1494.4</v>
      </c>
      <c r="R7" s="73">
        <v>1084.8</v>
      </c>
      <c r="S7" s="73">
        <v>698.8</v>
      </c>
      <c r="T7" s="73">
        <v>857.5</v>
      </c>
      <c r="U7" s="136">
        <v>1232.2</v>
      </c>
    </row>
    <row r="8" spans="1:21" s="123" customFormat="1" ht="17.149999999999999" customHeight="1" x14ac:dyDescent="0.35">
      <c r="A8" s="101" t="s">
        <v>39</v>
      </c>
      <c r="B8" s="144">
        <v>8528.3000000000011</v>
      </c>
      <c r="C8" s="144">
        <v>8769.6</v>
      </c>
      <c r="D8" s="144">
        <v>9094.9</v>
      </c>
      <c r="E8" s="144">
        <v>9620</v>
      </c>
      <c r="F8" s="145">
        <v>9855.7999999999993</v>
      </c>
      <c r="G8" s="145">
        <v>9984.2999999999993</v>
      </c>
      <c r="H8" s="145">
        <v>10131.1</v>
      </c>
      <c r="I8" s="146">
        <v>10132.799999999999</v>
      </c>
      <c r="J8" s="146">
        <v>9904.2999999999993</v>
      </c>
      <c r="K8" s="146">
        <v>10066.1</v>
      </c>
      <c r="L8" s="146">
        <v>9700.7999999999993</v>
      </c>
      <c r="M8" s="146">
        <v>9941.2000000000007</v>
      </c>
      <c r="N8" s="146">
        <v>9638.9</v>
      </c>
      <c r="O8" s="146">
        <v>9775.5</v>
      </c>
      <c r="P8" s="146">
        <v>9446.6</v>
      </c>
      <c r="Q8" s="146">
        <v>9191.9</v>
      </c>
      <c r="R8" s="146">
        <f>SUM(R6:R7)</f>
        <v>8591.1</v>
      </c>
      <c r="S8" s="146">
        <f>SUM(S6:S7)</f>
        <v>8199.6999999999989</v>
      </c>
      <c r="T8" s="146">
        <v>8449</v>
      </c>
      <c r="U8" s="146">
        <v>8960.7999999999993</v>
      </c>
    </row>
    <row r="9" spans="1:21" ht="17.149999999999999" customHeight="1" x14ac:dyDescent="0.35">
      <c r="A9" s="104"/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</row>
    <row r="10" spans="1:21" s="107" customFormat="1" ht="17.149999999999999" customHeight="1" x14ac:dyDescent="0.35">
      <c r="A10" s="106" t="s">
        <v>28</v>
      </c>
      <c r="Q10" s="122"/>
    </row>
    <row r="11" spans="1:21" ht="17.149999999999999" customHeight="1" x14ac:dyDescent="0.35">
      <c r="A11" s="61" t="s">
        <v>34</v>
      </c>
    </row>
    <row r="12" spans="1:21" ht="17.149999999999999" customHeight="1" x14ac:dyDescent="0.35">
      <c r="A12" s="61" t="s">
        <v>31</v>
      </c>
    </row>
    <row r="13" spans="1:21" ht="17.149999999999999" customHeight="1" x14ac:dyDescent="0.35">
      <c r="A13" s="61" t="s">
        <v>32</v>
      </c>
    </row>
    <row r="14" spans="1:21" ht="17.149999999999999" customHeight="1" x14ac:dyDescent="0.35">
      <c r="A14" s="108" t="s">
        <v>40</v>
      </c>
      <c r="H14" s="105"/>
    </row>
    <row r="15" spans="1:21" ht="17.149999999999999" customHeight="1" x14ac:dyDescent="0.35">
      <c r="A15" s="62" t="s">
        <v>33</v>
      </c>
    </row>
    <row r="16" spans="1:21" ht="17.149999999999999" customHeight="1" x14ac:dyDescent="0.35">
      <c r="A16" s="106"/>
    </row>
    <row r="17" spans="1:1" ht="17.149999999999999" customHeight="1" x14ac:dyDescent="0.35">
      <c r="A17" s="106"/>
    </row>
    <row r="18" spans="1:1" ht="17.149999999999999" customHeight="1" x14ac:dyDescent="0.35"/>
    <row r="19" spans="1:1" ht="17.149999999999999" customHeight="1" x14ac:dyDescent="0.35"/>
    <row r="20" spans="1:1" ht="17.149999999999999" customHeight="1" x14ac:dyDescent="0.35"/>
    <row r="21" spans="1:1" ht="17.149999999999999" customHeight="1" x14ac:dyDescent="0.35"/>
    <row r="22" spans="1:1" ht="17.149999999999999" customHeight="1" x14ac:dyDescent="0.35"/>
    <row r="23" spans="1:1" ht="17.149999999999999" customHeight="1" x14ac:dyDescent="0.35"/>
    <row r="24" spans="1:1" ht="17.149999999999999" customHeight="1" x14ac:dyDescent="0.35"/>
    <row r="25" spans="1:1" ht="17.149999999999999" customHeight="1" x14ac:dyDescent="0.35"/>
    <row r="26" spans="1:1" ht="17.149999999999999" customHeight="1" x14ac:dyDescent="0.35"/>
    <row r="27" spans="1:1" ht="17.149999999999999" customHeight="1" x14ac:dyDescent="0.35"/>
    <row r="28" spans="1:1" ht="17.149999999999999" customHeight="1" x14ac:dyDescent="0.35"/>
    <row r="29" spans="1:1" ht="17.149999999999999" customHeight="1" x14ac:dyDescent="0.35"/>
    <row r="30" spans="1:1" ht="17.149999999999999" customHeight="1" x14ac:dyDescent="0.35"/>
    <row r="31" spans="1:1" ht="17.149999999999999" customHeight="1" x14ac:dyDescent="0.35"/>
    <row r="32" spans="1:1" ht="17.149999999999999" customHeight="1" x14ac:dyDescent="0.35"/>
    <row r="33" ht="17.149999999999999" customHeight="1" x14ac:dyDescent="0.35"/>
    <row r="34" ht="17.149999999999999" customHeight="1" x14ac:dyDescent="0.35"/>
    <row r="35" ht="17.149999999999999" customHeight="1" x14ac:dyDescent="0.35"/>
    <row r="36" ht="17.149999999999999" customHeight="1" x14ac:dyDescent="0.35"/>
    <row r="37" ht="17.149999999999999" customHeight="1" x14ac:dyDescent="0.35"/>
    <row r="38" ht="17.149999999999999" customHeight="1" x14ac:dyDescent="0.35"/>
    <row r="39" ht="17.149999999999999" customHeight="1" x14ac:dyDescent="0.35"/>
    <row r="40" ht="17.149999999999999" customHeight="1" x14ac:dyDescent="0.35"/>
    <row r="41" ht="17.149999999999999" customHeight="1" x14ac:dyDescent="0.35"/>
    <row r="42" ht="17.149999999999999" customHeight="1" x14ac:dyDescent="0.35"/>
    <row r="43" ht="17.149999999999999" customHeight="1" x14ac:dyDescent="0.35"/>
    <row r="44" ht="17.149999999999999" customHeight="1" x14ac:dyDescent="0.35"/>
    <row r="45" ht="17.149999999999999" customHeight="1" x14ac:dyDescent="0.35"/>
    <row r="46" ht="17.149999999999999" customHeight="1" x14ac:dyDescent="0.35"/>
    <row r="47" ht="17.149999999999999" customHeight="1" x14ac:dyDescent="0.35"/>
    <row r="48" ht="17.149999999999999" customHeight="1" x14ac:dyDescent="0.35"/>
    <row r="49" ht="17.149999999999999" customHeight="1" x14ac:dyDescent="0.35"/>
    <row r="50" ht="17.149999999999999" customHeight="1" x14ac:dyDescent="0.35"/>
    <row r="51" ht="17.149999999999999" customHeight="1" x14ac:dyDescent="0.35"/>
    <row r="52" ht="17.149999999999999" customHeight="1" x14ac:dyDescent="0.35"/>
    <row r="53" ht="17.149999999999999" customHeight="1" x14ac:dyDescent="0.35"/>
    <row r="54" ht="17.149999999999999" customHeight="1" x14ac:dyDescent="0.35"/>
  </sheetData>
  <mergeCells count="5">
    <mergeCell ref="A2:D2"/>
    <mergeCell ref="F4:I4"/>
    <mergeCell ref="J4:M4"/>
    <mergeCell ref="N4:Q4"/>
    <mergeCell ref="R4:U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U128"/>
  <sheetViews>
    <sheetView zoomScale="80" zoomScaleNormal="80" workbookViewId="0">
      <pane xSplit="1" ySplit="5" topLeftCell="R6" activePane="bottomRight" state="frozen"/>
      <selection activeCell="E12" sqref="E12"/>
      <selection pane="topRight" activeCell="E12" sqref="E12"/>
      <selection pane="bottomLeft" activeCell="E12" sqref="E12"/>
      <selection pane="bottomRight" activeCell="Z10" sqref="Z10"/>
    </sheetView>
  </sheetViews>
  <sheetFormatPr defaultRowHeight="15.5" x14ac:dyDescent="0.35"/>
  <cols>
    <col min="1" max="1" width="51.54296875" style="110" customWidth="1"/>
    <col min="2" max="16" width="12.453125" style="110" customWidth="1"/>
    <col min="17" max="17" width="11.453125" style="110" bestFit="1" customWidth="1"/>
    <col min="18" max="18" width="11.1796875" style="110" customWidth="1"/>
    <col min="19" max="19" width="11.54296875" style="110" customWidth="1"/>
    <col min="20" max="20" width="10.81640625" style="110" bestFit="1" customWidth="1"/>
    <col min="21" max="21" width="11.1796875" style="110" customWidth="1"/>
    <col min="22" max="230" width="8.81640625" style="110"/>
    <col min="231" max="231" width="39.54296875" style="110" customWidth="1"/>
    <col min="232" max="234" width="8.81640625" style="110"/>
    <col min="235" max="238" width="11.81640625" style="110" customWidth="1"/>
    <col min="239" max="486" width="8.81640625" style="110"/>
    <col min="487" max="487" width="39.54296875" style="110" customWidth="1"/>
    <col min="488" max="490" width="8.81640625" style="110"/>
    <col min="491" max="494" width="11.81640625" style="110" customWidth="1"/>
    <col min="495" max="742" width="8.81640625" style="110"/>
    <col min="743" max="743" width="39.54296875" style="110" customWidth="1"/>
    <col min="744" max="746" width="8.81640625" style="110"/>
    <col min="747" max="750" width="11.81640625" style="110" customWidth="1"/>
    <col min="751" max="998" width="8.81640625" style="110"/>
    <col min="999" max="999" width="39.54296875" style="110" customWidth="1"/>
    <col min="1000" max="1002" width="8.81640625" style="110"/>
    <col min="1003" max="1006" width="11.81640625" style="110" customWidth="1"/>
    <col min="1007" max="1254" width="8.81640625" style="110"/>
    <col min="1255" max="1255" width="39.54296875" style="110" customWidth="1"/>
    <col min="1256" max="1258" width="8.81640625" style="110"/>
    <col min="1259" max="1262" width="11.81640625" style="110" customWidth="1"/>
    <col min="1263" max="1510" width="8.81640625" style="110"/>
    <col min="1511" max="1511" width="39.54296875" style="110" customWidth="1"/>
    <col min="1512" max="1514" width="8.81640625" style="110"/>
    <col min="1515" max="1518" width="11.81640625" style="110" customWidth="1"/>
    <col min="1519" max="1766" width="8.81640625" style="110"/>
    <col min="1767" max="1767" width="39.54296875" style="110" customWidth="1"/>
    <col min="1768" max="1770" width="8.81640625" style="110"/>
    <col min="1771" max="1774" width="11.81640625" style="110" customWidth="1"/>
    <col min="1775" max="2022" width="8.81640625" style="110"/>
    <col min="2023" max="2023" width="39.54296875" style="110" customWidth="1"/>
    <col min="2024" max="2026" width="8.81640625" style="110"/>
    <col min="2027" max="2030" width="11.81640625" style="110" customWidth="1"/>
    <col min="2031" max="2278" width="8.81640625" style="110"/>
    <col min="2279" max="2279" width="39.54296875" style="110" customWidth="1"/>
    <col min="2280" max="2282" width="8.81640625" style="110"/>
    <col min="2283" max="2286" width="11.81640625" style="110" customWidth="1"/>
    <col min="2287" max="2534" width="8.81640625" style="110"/>
    <col min="2535" max="2535" width="39.54296875" style="110" customWidth="1"/>
    <col min="2536" max="2538" width="8.81640625" style="110"/>
    <col min="2539" max="2542" width="11.81640625" style="110" customWidth="1"/>
    <col min="2543" max="2790" width="8.81640625" style="110"/>
    <col min="2791" max="2791" width="39.54296875" style="110" customWidth="1"/>
    <col min="2792" max="2794" width="8.81640625" style="110"/>
    <col min="2795" max="2798" width="11.81640625" style="110" customWidth="1"/>
    <col min="2799" max="3046" width="8.81640625" style="110"/>
    <col min="3047" max="3047" width="39.54296875" style="110" customWidth="1"/>
    <col min="3048" max="3050" width="8.81640625" style="110"/>
    <col min="3051" max="3054" width="11.81640625" style="110" customWidth="1"/>
    <col min="3055" max="3302" width="8.81640625" style="110"/>
    <col min="3303" max="3303" width="39.54296875" style="110" customWidth="1"/>
    <col min="3304" max="3306" width="8.81640625" style="110"/>
    <col min="3307" max="3310" width="11.81640625" style="110" customWidth="1"/>
    <col min="3311" max="3558" width="8.81640625" style="110"/>
    <col min="3559" max="3559" width="39.54296875" style="110" customWidth="1"/>
    <col min="3560" max="3562" width="8.81640625" style="110"/>
    <col min="3563" max="3566" width="11.81640625" style="110" customWidth="1"/>
    <col min="3567" max="3814" width="8.81640625" style="110"/>
    <col min="3815" max="3815" width="39.54296875" style="110" customWidth="1"/>
    <col min="3816" max="3818" width="8.81640625" style="110"/>
    <col min="3819" max="3822" width="11.81640625" style="110" customWidth="1"/>
    <col min="3823" max="4070" width="8.81640625" style="110"/>
    <col min="4071" max="4071" width="39.54296875" style="110" customWidth="1"/>
    <col min="4072" max="4074" width="8.81640625" style="110"/>
    <col min="4075" max="4078" width="11.81640625" style="110" customWidth="1"/>
    <col min="4079" max="4326" width="8.81640625" style="110"/>
    <col min="4327" max="4327" width="39.54296875" style="110" customWidth="1"/>
    <col min="4328" max="4330" width="8.81640625" style="110"/>
    <col min="4331" max="4334" width="11.81640625" style="110" customWidth="1"/>
    <col min="4335" max="4582" width="8.81640625" style="110"/>
    <col min="4583" max="4583" width="39.54296875" style="110" customWidth="1"/>
    <col min="4584" max="4586" width="8.81640625" style="110"/>
    <col min="4587" max="4590" width="11.81640625" style="110" customWidth="1"/>
    <col min="4591" max="4838" width="8.81640625" style="110"/>
    <col min="4839" max="4839" width="39.54296875" style="110" customWidth="1"/>
    <col min="4840" max="4842" width="8.81640625" style="110"/>
    <col min="4843" max="4846" width="11.81640625" style="110" customWidth="1"/>
    <col min="4847" max="5094" width="8.81640625" style="110"/>
    <col min="5095" max="5095" width="39.54296875" style="110" customWidth="1"/>
    <col min="5096" max="5098" width="8.81640625" style="110"/>
    <col min="5099" max="5102" width="11.81640625" style="110" customWidth="1"/>
    <col min="5103" max="5350" width="8.81640625" style="110"/>
    <col min="5351" max="5351" width="39.54296875" style="110" customWidth="1"/>
    <col min="5352" max="5354" width="8.81640625" style="110"/>
    <col min="5355" max="5358" width="11.81640625" style="110" customWidth="1"/>
    <col min="5359" max="5606" width="8.81640625" style="110"/>
    <col min="5607" max="5607" width="39.54296875" style="110" customWidth="1"/>
    <col min="5608" max="5610" width="8.81640625" style="110"/>
    <col min="5611" max="5614" width="11.81640625" style="110" customWidth="1"/>
    <col min="5615" max="5862" width="8.81640625" style="110"/>
    <col min="5863" max="5863" width="39.54296875" style="110" customWidth="1"/>
    <col min="5864" max="5866" width="8.81640625" style="110"/>
    <col min="5867" max="5870" width="11.81640625" style="110" customWidth="1"/>
    <col min="5871" max="6118" width="8.81640625" style="110"/>
    <col min="6119" max="6119" width="39.54296875" style="110" customWidth="1"/>
    <col min="6120" max="6122" width="8.81640625" style="110"/>
    <col min="6123" max="6126" width="11.81640625" style="110" customWidth="1"/>
    <col min="6127" max="6374" width="8.81640625" style="110"/>
    <col min="6375" max="6375" width="39.54296875" style="110" customWidth="1"/>
    <col min="6376" max="6378" width="8.81640625" style="110"/>
    <col min="6379" max="6382" width="11.81640625" style="110" customWidth="1"/>
    <col min="6383" max="6630" width="8.81640625" style="110"/>
    <col min="6631" max="6631" width="39.54296875" style="110" customWidth="1"/>
    <col min="6632" max="6634" width="8.81640625" style="110"/>
    <col min="6635" max="6638" width="11.81640625" style="110" customWidth="1"/>
    <col min="6639" max="6886" width="8.81640625" style="110"/>
    <col min="6887" max="6887" width="39.54296875" style="110" customWidth="1"/>
    <col min="6888" max="6890" width="8.81640625" style="110"/>
    <col min="6891" max="6894" width="11.81640625" style="110" customWidth="1"/>
    <col min="6895" max="7142" width="8.81640625" style="110"/>
    <col min="7143" max="7143" width="39.54296875" style="110" customWidth="1"/>
    <col min="7144" max="7146" width="8.81640625" style="110"/>
    <col min="7147" max="7150" width="11.81640625" style="110" customWidth="1"/>
    <col min="7151" max="7398" width="8.81640625" style="110"/>
    <col min="7399" max="7399" width="39.54296875" style="110" customWidth="1"/>
    <col min="7400" max="7402" width="8.81640625" style="110"/>
    <col min="7403" max="7406" width="11.81640625" style="110" customWidth="1"/>
    <col min="7407" max="7654" width="8.81640625" style="110"/>
    <col min="7655" max="7655" width="39.54296875" style="110" customWidth="1"/>
    <col min="7656" max="7658" width="8.81640625" style="110"/>
    <col min="7659" max="7662" width="11.81640625" style="110" customWidth="1"/>
    <col min="7663" max="7910" width="8.81640625" style="110"/>
    <col min="7911" max="7911" width="39.54296875" style="110" customWidth="1"/>
    <col min="7912" max="7914" width="8.81640625" style="110"/>
    <col min="7915" max="7918" width="11.81640625" style="110" customWidth="1"/>
    <col min="7919" max="8166" width="8.81640625" style="110"/>
    <col min="8167" max="8167" width="39.54296875" style="110" customWidth="1"/>
    <col min="8168" max="8170" width="8.81640625" style="110"/>
    <col min="8171" max="8174" width="11.81640625" style="110" customWidth="1"/>
    <col min="8175" max="8422" width="8.81640625" style="110"/>
    <col min="8423" max="8423" width="39.54296875" style="110" customWidth="1"/>
    <col min="8424" max="8426" width="8.81640625" style="110"/>
    <col min="8427" max="8430" width="11.81640625" style="110" customWidth="1"/>
    <col min="8431" max="8678" width="8.81640625" style="110"/>
    <col min="8679" max="8679" width="39.54296875" style="110" customWidth="1"/>
    <col min="8680" max="8682" width="8.81640625" style="110"/>
    <col min="8683" max="8686" width="11.81640625" style="110" customWidth="1"/>
    <col min="8687" max="8934" width="8.81640625" style="110"/>
    <col min="8935" max="8935" width="39.54296875" style="110" customWidth="1"/>
    <col min="8936" max="8938" width="8.81640625" style="110"/>
    <col min="8939" max="8942" width="11.81640625" style="110" customWidth="1"/>
    <col min="8943" max="9190" width="8.81640625" style="110"/>
    <col min="9191" max="9191" width="39.54296875" style="110" customWidth="1"/>
    <col min="9192" max="9194" width="8.81640625" style="110"/>
    <col min="9195" max="9198" width="11.81640625" style="110" customWidth="1"/>
    <col min="9199" max="9446" width="8.81640625" style="110"/>
    <col min="9447" max="9447" width="39.54296875" style="110" customWidth="1"/>
    <col min="9448" max="9450" width="8.81640625" style="110"/>
    <col min="9451" max="9454" width="11.81640625" style="110" customWidth="1"/>
    <col min="9455" max="9702" width="8.81640625" style="110"/>
    <col min="9703" max="9703" width="39.54296875" style="110" customWidth="1"/>
    <col min="9704" max="9706" width="8.81640625" style="110"/>
    <col min="9707" max="9710" width="11.81640625" style="110" customWidth="1"/>
    <col min="9711" max="9958" width="8.81640625" style="110"/>
    <col min="9959" max="9959" width="39.54296875" style="110" customWidth="1"/>
    <col min="9960" max="9962" width="8.81640625" style="110"/>
    <col min="9963" max="9966" width="11.81640625" style="110" customWidth="1"/>
    <col min="9967" max="10214" width="8.81640625" style="110"/>
    <col min="10215" max="10215" width="39.54296875" style="110" customWidth="1"/>
    <col min="10216" max="10218" width="8.81640625" style="110"/>
    <col min="10219" max="10222" width="11.81640625" style="110" customWidth="1"/>
    <col min="10223" max="10470" width="8.81640625" style="110"/>
    <col min="10471" max="10471" width="39.54296875" style="110" customWidth="1"/>
    <col min="10472" max="10474" width="8.81640625" style="110"/>
    <col min="10475" max="10478" width="11.81640625" style="110" customWidth="1"/>
    <col min="10479" max="10726" width="8.81640625" style="110"/>
    <col min="10727" max="10727" width="39.54296875" style="110" customWidth="1"/>
    <col min="10728" max="10730" width="8.81640625" style="110"/>
    <col min="10731" max="10734" width="11.81640625" style="110" customWidth="1"/>
    <col min="10735" max="10982" width="8.81640625" style="110"/>
    <col min="10983" max="10983" width="39.54296875" style="110" customWidth="1"/>
    <col min="10984" max="10986" width="8.81640625" style="110"/>
    <col min="10987" max="10990" width="11.81640625" style="110" customWidth="1"/>
    <col min="10991" max="11238" width="8.81640625" style="110"/>
    <col min="11239" max="11239" width="39.54296875" style="110" customWidth="1"/>
    <col min="11240" max="11242" width="8.81640625" style="110"/>
    <col min="11243" max="11246" width="11.81640625" style="110" customWidth="1"/>
    <col min="11247" max="11494" width="8.81640625" style="110"/>
    <col min="11495" max="11495" width="39.54296875" style="110" customWidth="1"/>
    <col min="11496" max="11498" width="8.81640625" style="110"/>
    <col min="11499" max="11502" width="11.81640625" style="110" customWidth="1"/>
    <col min="11503" max="11750" width="8.81640625" style="110"/>
    <col min="11751" max="11751" width="39.54296875" style="110" customWidth="1"/>
    <col min="11752" max="11754" width="8.81640625" style="110"/>
    <col min="11755" max="11758" width="11.81640625" style="110" customWidth="1"/>
    <col min="11759" max="12006" width="8.81640625" style="110"/>
    <col min="12007" max="12007" width="39.54296875" style="110" customWidth="1"/>
    <col min="12008" max="12010" width="8.81640625" style="110"/>
    <col min="12011" max="12014" width="11.81640625" style="110" customWidth="1"/>
    <col min="12015" max="12262" width="8.81640625" style="110"/>
    <col min="12263" max="12263" width="39.54296875" style="110" customWidth="1"/>
    <col min="12264" max="12266" width="8.81640625" style="110"/>
    <col min="12267" max="12270" width="11.81640625" style="110" customWidth="1"/>
    <col min="12271" max="12518" width="8.81640625" style="110"/>
    <col min="12519" max="12519" width="39.54296875" style="110" customWidth="1"/>
    <col min="12520" max="12522" width="8.81640625" style="110"/>
    <col min="12523" max="12526" width="11.81640625" style="110" customWidth="1"/>
    <col min="12527" max="12774" width="8.81640625" style="110"/>
    <col min="12775" max="12775" width="39.54296875" style="110" customWidth="1"/>
    <col min="12776" max="12778" width="8.81640625" style="110"/>
    <col min="12779" max="12782" width="11.81640625" style="110" customWidth="1"/>
    <col min="12783" max="13030" width="8.81640625" style="110"/>
    <col min="13031" max="13031" width="39.54296875" style="110" customWidth="1"/>
    <col min="13032" max="13034" width="8.81640625" style="110"/>
    <col min="13035" max="13038" width="11.81640625" style="110" customWidth="1"/>
    <col min="13039" max="13286" width="8.81640625" style="110"/>
    <col min="13287" max="13287" width="39.54296875" style="110" customWidth="1"/>
    <col min="13288" max="13290" width="8.81640625" style="110"/>
    <col min="13291" max="13294" width="11.81640625" style="110" customWidth="1"/>
    <col min="13295" max="13542" width="8.81640625" style="110"/>
    <col min="13543" max="13543" width="39.54296875" style="110" customWidth="1"/>
    <col min="13544" max="13546" width="8.81640625" style="110"/>
    <col min="13547" max="13550" width="11.81640625" style="110" customWidth="1"/>
    <col min="13551" max="13798" width="8.81640625" style="110"/>
    <col min="13799" max="13799" width="39.54296875" style="110" customWidth="1"/>
    <col min="13800" max="13802" width="8.81640625" style="110"/>
    <col min="13803" max="13806" width="11.81640625" style="110" customWidth="1"/>
    <col min="13807" max="14054" width="8.81640625" style="110"/>
    <col min="14055" max="14055" width="39.54296875" style="110" customWidth="1"/>
    <col min="14056" max="14058" width="8.81640625" style="110"/>
    <col min="14059" max="14062" width="11.81640625" style="110" customWidth="1"/>
    <col min="14063" max="14310" width="8.81640625" style="110"/>
    <col min="14311" max="14311" width="39.54296875" style="110" customWidth="1"/>
    <col min="14312" max="14314" width="8.81640625" style="110"/>
    <col min="14315" max="14318" width="11.81640625" style="110" customWidth="1"/>
    <col min="14319" max="14566" width="8.81640625" style="110"/>
    <col min="14567" max="14567" width="39.54296875" style="110" customWidth="1"/>
    <col min="14568" max="14570" width="8.81640625" style="110"/>
    <col min="14571" max="14574" width="11.81640625" style="110" customWidth="1"/>
    <col min="14575" max="14822" width="8.81640625" style="110"/>
    <col min="14823" max="14823" width="39.54296875" style="110" customWidth="1"/>
    <col min="14824" max="14826" width="8.81640625" style="110"/>
    <col min="14827" max="14830" width="11.81640625" style="110" customWidth="1"/>
    <col min="14831" max="15078" width="8.81640625" style="110"/>
    <col min="15079" max="15079" width="39.54296875" style="110" customWidth="1"/>
    <col min="15080" max="15082" width="8.81640625" style="110"/>
    <col min="15083" max="15086" width="11.81640625" style="110" customWidth="1"/>
    <col min="15087" max="15334" width="8.81640625" style="110"/>
    <col min="15335" max="15335" width="39.54296875" style="110" customWidth="1"/>
    <col min="15336" max="15338" width="8.81640625" style="110"/>
    <col min="15339" max="15342" width="11.81640625" style="110" customWidth="1"/>
    <col min="15343" max="15590" width="8.81640625" style="110"/>
    <col min="15591" max="15591" width="39.54296875" style="110" customWidth="1"/>
    <col min="15592" max="15594" width="8.81640625" style="110"/>
    <col min="15595" max="15598" width="11.81640625" style="110" customWidth="1"/>
    <col min="15599" max="15846" width="8.81640625" style="110"/>
    <col min="15847" max="15847" width="39.54296875" style="110" customWidth="1"/>
    <col min="15848" max="15850" width="8.81640625" style="110"/>
    <col min="15851" max="15854" width="11.81640625" style="110" customWidth="1"/>
    <col min="15855" max="16102" width="8.81640625" style="110"/>
    <col min="16103" max="16103" width="39.54296875" style="110" customWidth="1"/>
    <col min="16104" max="16106" width="8.81640625" style="110"/>
    <col min="16107" max="16110" width="11.81640625" style="110" customWidth="1"/>
    <col min="16111" max="16375" width="8.81640625" style="110"/>
    <col min="16376" max="16384" width="9.1796875" style="110" customWidth="1"/>
  </cols>
  <sheetData>
    <row r="2" spans="1:21" ht="17.149999999999999" customHeight="1" x14ac:dyDescent="0.35">
      <c r="A2" s="230" t="s">
        <v>41</v>
      </c>
      <c r="B2" s="230"/>
      <c r="C2" s="230"/>
      <c r="D2" s="230"/>
      <c r="E2" s="109"/>
      <c r="F2" s="109"/>
    </row>
    <row r="3" spans="1:21" ht="17.149999999999999" customHeight="1" x14ac:dyDescent="0.35">
      <c r="A3" s="111"/>
      <c r="B3" s="111"/>
      <c r="C3" s="111"/>
      <c r="D3" s="111"/>
      <c r="E3" s="111"/>
      <c r="F3" s="109"/>
    </row>
    <row r="4" spans="1:21" ht="17.149999999999999" customHeight="1" x14ac:dyDescent="0.35">
      <c r="A4" s="112"/>
      <c r="C4" s="113"/>
      <c r="D4" s="113"/>
      <c r="F4" s="113"/>
      <c r="U4" s="176" t="s">
        <v>1</v>
      </c>
    </row>
    <row r="5" spans="1:21" s="100" customFormat="1" ht="17.149999999999999" customHeight="1" x14ac:dyDescent="0.35">
      <c r="A5" s="114" t="s">
        <v>22</v>
      </c>
      <c r="B5" s="115">
        <v>2016</v>
      </c>
      <c r="C5" s="115">
        <v>2017</v>
      </c>
      <c r="D5" s="115">
        <v>2018</v>
      </c>
      <c r="E5" s="115">
        <v>2019</v>
      </c>
      <c r="F5" s="224">
        <v>2020</v>
      </c>
      <c r="G5" s="225"/>
      <c r="H5" s="225"/>
      <c r="I5" s="226"/>
      <c r="J5" s="227">
        <v>2021</v>
      </c>
      <c r="K5" s="228"/>
      <c r="L5" s="228"/>
      <c r="M5" s="229"/>
      <c r="N5" s="227">
        <v>2022</v>
      </c>
      <c r="O5" s="228"/>
      <c r="P5" s="228"/>
      <c r="Q5" s="229"/>
      <c r="R5" s="227">
        <v>2023</v>
      </c>
      <c r="S5" s="228"/>
      <c r="T5" s="228"/>
      <c r="U5" s="229"/>
    </row>
    <row r="6" spans="1:21" s="167" customFormat="1" ht="17.149999999999999" customHeight="1" x14ac:dyDescent="0.35">
      <c r="A6" s="166"/>
      <c r="B6" s="164"/>
      <c r="C6" s="164"/>
      <c r="D6" s="164"/>
      <c r="E6" s="164"/>
      <c r="F6" s="166" t="s">
        <v>3</v>
      </c>
      <c r="G6" s="166" t="s">
        <v>4</v>
      </c>
      <c r="H6" s="166" t="s">
        <v>5</v>
      </c>
      <c r="I6" s="164" t="s">
        <v>6</v>
      </c>
      <c r="J6" s="164" t="s">
        <v>3</v>
      </c>
      <c r="K6" s="166" t="s">
        <v>4</v>
      </c>
      <c r="L6" s="166" t="s">
        <v>5</v>
      </c>
      <c r="M6" s="164" t="s">
        <v>6</v>
      </c>
      <c r="N6" s="164" t="s">
        <v>3</v>
      </c>
      <c r="O6" s="166" t="s">
        <v>4</v>
      </c>
      <c r="P6" s="166" t="s">
        <v>5</v>
      </c>
      <c r="Q6" s="164" t="s">
        <v>6</v>
      </c>
      <c r="R6" s="164" t="s">
        <v>3</v>
      </c>
      <c r="S6" s="164" t="s">
        <v>4</v>
      </c>
      <c r="T6" s="166" t="s">
        <v>5</v>
      </c>
      <c r="U6" s="164" t="s">
        <v>6</v>
      </c>
    </row>
    <row r="7" spans="1:21" s="100" customFormat="1" ht="17.149999999999999" customHeight="1" x14ac:dyDescent="0.35">
      <c r="A7" s="116" t="s">
        <v>42</v>
      </c>
      <c r="B7" s="124">
        <v>5702.4795918999989</v>
      </c>
      <c r="C7" s="124">
        <v>4793.1706369000003</v>
      </c>
      <c r="D7" s="102">
        <v>4599.4387441999997</v>
      </c>
      <c r="E7" s="102">
        <v>4816.3999999999996</v>
      </c>
      <c r="F7" s="124">
        <v>4662.5</v>
      </c>
      <c r="G7" s="124">
        <v>4609.3999999999996</v>
      </c>
      <c r="H7" s="124">
        <v>4523.8999999999996</v>
      </c>
      <c r="I7" s="124">
        <v>4290.3999999999996</v>
      </c>
      <c r="J7" s="124">
        <v>4259</v>
      </c>
      <c r="K7" s="124">
        <v>4268.3999999999996</v>
      </c>
      <c r="L7" s="124">
        <v>3829.9</v>
      </c>
      <c r="M7" s="124">
        <v>4047.3</v>
      </c>
      <c r="N7" s="124">
        <v>3899.4</v>
      </c>
      <c r="O7" s="124">
        <v>4044.6</v>
      </c>
      <c r="P7" s="124">
        <v>3927.5</v>
      </c>
      <c r="Q7" s="124">
        <v>3568.2</v>
      </c>
      <c r="R7" s="124">
        <v>3388.8</v>
      </c>
      <c r="S7" s="124">
        <v>3476.3</v>
      </c>
      <c r="T7" s="124">
        <v>3464.3</v>
      </c>
      <c r="U7" s="124">
        <v>3422.5</v>
      </c>
    </row>
    <row r="8" spans="1:21" s="100" customFormat="1" ht="17.149999999999999" customHeight="1" x14ac:dyDescent="0.35">
      <c r="A8" s="116" t="s">
        <v>43</v>
      </c>
      <c r="B8" s="124">
        <v>995.34011400000009</v>
      </c>
      <c r="C8" s="124">
        <v>1714.8237810000001</v>
      </c>
      <c r="D8" s="102">
        <v>2620.7839170000002</v>
      </c>
      <c r="E8" s="102">
        <v>3289</v>
      </c>
      <c r="F8" s="124">
        <v>3642.7</v>
      </c>
      <c r="G8" s="124">
        <v>3818.2</v>
      </c>
      <c r="H8" s="124">
        <v>4087</v>
      </c>
      <c r="I8" s="124">
        <v>4002.6</v>
      </c>
      <c r="J8" s="124">
        <v>3837.8</v>
      </c>
      <c r="K8" s="124">
        <v>4040.5</v>
      </c>
      <c r="L8" s="124">
        <v>4142.7</v>
      </c>
      <c r="M8" s="124">
        <v>4128.8</v>
      </c>
      <c r="N8" s="124">
        <v>3862.4</v>
      </c>
      <c r="O8" s="124">
        <v>3894.3</v>
      </c>
      <c r="P8" s="124">
        <v>3679.7</v>
      </c>
      <c r="Q8" s="124">
        <v>3749.7</v>
      </c>
      <c r="R8" s="124">
        <v>3307.3</v>
      </c>
      <c r="S8" s="124">
        <v>2823.6</v>
      </c>
      <c r="T8" s="124">
        <v>2962.4</v>
      </c>
      <c r="U8" s="124">
        <v>3444.3</v>
      </c>
    </row>
    <row r="9" spans="1:21" s="100" customFormat="1" ht="17.149999999999999" customHeight="1" x14ac:dyDescent="0.35">
      <c r="A9" s="116" t="s">
        <v>44</v>
      </c>
      <c r="B9" s="124">
        <v>79.045457999999996</v>
      </c>
      <c r="C9" s="124">
        <v>708.91724659999988</v>
      </c>
      <c r="D9" s="102">
        <v>77.8096484</v>
      </c>
      <c r="E9" s="102">
        <v>26</v>
      </c>
      <c r="F9" s="124">
        <v>34.6</v>
      </c>
      <c r="G9" s="124">
        <v>50.2</v>
      </c>
      <c r="H9" s="124">
        <v>74.2</v>
      </c>
      <c r="I9" s="124">
        <v>78.3</v>
      </c>
      <c r="J9" s="124">
        <v>43.7</v>
      </c>
      <c r="K9" s="124">
        <v>35.799999999999997</v>
      </c>
      <c r="L9" s="124">
        <v>29.9</v>
      </c>
      <c r="M9" s="124">
        <v>38.4</v>
      </c>
      <c r="N9" s="124">
        <v>81.5</v>
      </c>
      <c r="O9" s="124">
        <v>100.3</v>
      </c>
      <c r="P9" s="124">
        <v>98.2</v>
      </c>
      <c r="Q9" s="124">
        <v>65.2</v>
      </c>
      <c r="R9" s="124">
        <v>112.5</v>
      </c>
      <c r="S9" s="124">
        <v>64</v>
      </c>
      <c r="T9" s="124">
        <v>70.900000000000006</v>
      </c>
      <c r="U9" s="124">
        <v>58.8</v>
      </c>
    </row>
    <row r="10" spans="1:21" s="100" customFormat="1" ht="17.149999999999999" customHeight="1" x14ac:dyDescent="0.35">
      <c r="A10" s="116" t="s">
        <v>45</v>
      </c>
      <c r="B10" s="124">
        <v>230.34568200000001</v>
      </c>
      <c r="C10" s="124">
        <v>188.67746</v>
      </c>
      <c r="D10" s="102">
        <v>159.8785565</v>
      </c>
      <c r="E10" s="102">
        <v>133.5</v>
      </c>
      <c r="F10" s="124">
        <v>130.80000000000001</v>
      </c>
      <c r="G10" s="124">
        <v>129.30000000000001</v>
      </c>
      <c r="H10" s="124">
        <v>114.8</v>
      </c>
      <c r="I10" s="124">
        <v>145.6</v>
      </c>
      <c r="J10" s="124">
        <v>155</v>
      </c>
      <c r="K10" s="124">
        <v>153.30000000000001</v>
      </c>
      <c r="L10" s="124">
        <v>126.8</v>
      </c>
      <c r="M10" s="124">
        <v>156.69999999999999</v>
      </c>
      <c r="N10" s="124">
        <v>155.80000000000001</v>
      </c>
      <c r="O10" s="124">
        <v>161.69999999999999</v>
      </c>
      <c r="P10" s="124">
        <v>181.5</v>
      </c>
      <c r="Q10" s="124">
        <v>187.3</v>
      </c>
      <c r="R10" s="124">
        <v>181.9</v>
      </c>
      <c r="S10" s="124">
        <v>186.8</v>
      </c>
      <c r="T10" s="124">
        <v>197.6</v>
      </c>
      <c r="U10" s="124">
        <v>205.5</v>
      </c>
    </row>
    <row r="11" spans="1:21" s="100" customFormat="1" ht="17.149999999999999" customHeight="1" x14ac:dyDescent="0.35">
      <c r="A11" s="116" t="s">
        <v>46</v>
      </c>
      <c r="B11" s="124">
        <v>1257.2842059199997</v>
      </c>
      <c r="C11" s="124">
        <v>1083.5943125000001</v>
      </c>
      <c r="D11" s="102">
        <v>1200.2451125</v>
      </c>
      <c r="E11" s="102">
        <v>958.3</v>
      </c>
      <c r="F11" s="124">
        <v>804.3</v>
      </c>
      <c r="G11" s="124">
        <v>827.3</v>
      </c>
      <c r="H11" s="124">
        <v>793.4</v>
      </c>
      <c r="I11" s="124">
        <v>1037.7</v>
      </c>
      <c r="J11" s="124">
        <v>1048.5999999999999</v>
      </c>
      <c r="K11" s="124">
        <v>1058.9000000000001</v>
      </c>
      <c r="L11" s="124">
        <v>1040.9000000000001</v>
      </c>
      <c r="M11" s="124">
        <v>1045</v>
      </c>
      <c r="N11" s="124">
        <v>1060.0999999999999</v>
      </c>
      <c r="O11" s="124">
        <v>1053.9000000000001</v>
      </c>
      <c r="P11" s="124">
        <v>1033.5999999999999</v>
      </c>
      <c r="Q11" s="74">
        <v>1022.5</v>
      </c>
      <c r="R11" s="124">
        <v>1049.0999999999999</v>
      </c>
      <c r="S11" s="124">
        <v>1077.5999999999999</v>
      </c>
      <c r="T11" s="124">
        <v>1076.0999999999999</v>
      </c>
      <c r="U11" s="74">
        <v>1174.0999999999999</v>
      </c>
    </row>
    <row r="12" spans="1:21" s="100" customFormat="1" ht="17.149999999999999" customHeight="1" x14ac:dyDescent="0.35">
      <c r="A12" s="125" t="s">
        <v>47</v>
      </c>
      <c r="B12" s="124"/>
      <c r="C12" s="124"/>
      <c r="D12" s="102"/>
      <c r="E12" s="102">
        <v>196.6</v>
      </c>
      <c r="F12" s="124">
        <v>249.9</v>
      </c>
      <c r="G12" s="124">
        <v>244.3</v>
      </c>
      <c r="H12" s="124">
        <v>240.3</v>
      </c>
      <c r="I12" s="124">
        <v>239.4</v>
      </c>
      <c r="J12" s="124">
        <v>199.9</v>
      </c>
      <c r="K12" s="124">
        <v>199.7</v>
      </c>
      <c r="L12" s="124">
        <v>235</v>
      </c>
      <c r="M12" s="124">
        <v>240.6</v>
      </c>
      <c r="N12" s="124">
        <v>261.60000000000002</v>
      </c>
      <c r="O12" s="124">
        <v>214.7</v>
      </c>
      <c r="P12" s="124">
        <v>211.6</v>
      </c>
      <c r="Q12" s="143">
        <v>306.60000000000002</v>
      </c>
      <c r="R12" s="124">
        <v>263.3</v>
      </c>
      <c r="S12" s="124">
        <v>274</v>
      </c>
      <c r="T12" s="124">
        <v>279.10000000000002</v>
      </c>
      <c r="U12" s="143">
        <v>228.6</v>
      </c>
    </row>
    <row r="13" spans="1:21" s="100" customFormat="1" ht="17.149999999999999" customHeight="1" x14ac:dyDescent="0.35">
      <c r="A13" s="116" t="s">
        <v>48</v>
      </c>
      <c r="B13" s="124">
        <v>263.72174540000003</v>
      </c>
      <c r="C13" s="124">
        <v>280.33561120000007</v>
      </c>
      <c r="D13" s="102">
        <v>436.74596484040001</v>
      </c>
      <c r="E13" s="102">
        <v>200.1</v>
      </c>
      <c r="F13" s="124">
        <v>331</v>
      </c>
      <c r="G13" s="124">
        <v>305.60000000000002</v>
      </c>
      <c r="H13" s="124">
        <v>297.5</v>
      </c>
      <c r="I13" s="124">
        <v>338.8</v>
      </c>
      <c r="J13" s="124">
        <v>360.3</v>
      </c>
      <c r="K13" s="124">
        <v>309.5</v>
      </c>
      <c r="L13" s="124">
        <v>295.60000000000002</v>
      </c>
      <c r="M13" s="124">
        <v>284.39999999999998</v>
      </c>
      <c r="N13" s="124">
        <v>318.10000000000002</v>
      </c>
      <c r="O13" s="124">
        <v>306</v>
      </c>
      <c r="P13" s="124">
        <v>314.5</v>
      </c>
      <c r="Q13" s="143">
        <v>292.39999999999998</v>
      </c>
      <c r="R13" s="124">
        <v>288.2</v>
      </c>
      <c r="S13" s="124">
        <v>297.39999999999998</v>
      </c>
      <c r="T13" s="124">
        <v>398.6</v>
      </c>
      <c r="U13" s="143">
        <v>427</v>
      </c>
    </row>
    <row r="14" spans="1:21" s="109" customFormat="1" ht="17.149999999999999" customHeight="1" x14ac:dyDescent="0.35">
      <c r="A14" s="117" t="s">
        <v>39</v>
      </c>
      <c r="B14" s="147">
        <f t="shared" ref="B14:D14" si="0">SUM(B7,B8,B9,B10,B11,B13)</f>
        <v>8528.2167972199986</v>
      </c>
      <c r="C14" s="147">
        <f t="shared" si="0"/>
        <v>8769.5190481999998</v>
      </c>
      <c r="D14" s="147">
        <f t="shared" si="0"/>
        <v>9094.9019434403999</v>
      </c>
      <c r="E14" s="147">
        <v>9619.9621265999976</v>
      </c>
      <c r="F14" s="147">
        <v>9855.7999999999993</v>
      </c>
      <c r="G14" s="147">
        <v>9984.2999999999993</v>
      </c>
      <c r="H14" s="148">
        <v>10131.1</v>
      </c>
      <c r="I14" s="149">
        <v>10132.799999999999</v>
      </c>
      <c r="J14" s="149">
        <v>9904.2999999999993</v>
      </c>
      <c r="K14" s="149">
        <v>10066.1</v>
      </c>
      <c r="L14" s="148">
        <v>9700.8000000000011</v>
      </c>
      <c r="M14" s="148">
        <v>9941.2000000000007</v>
      </c>
      <c r="N14" s="149">
        <v>9638.9</v>
      </c>
      <c r="O14" s="149">
        <v>9775.5</v>
      </c>
      <c r="P14" s="148">
        <v>9446.6</v>
      </c>
      <c r="Q14" s="150">
        <v>9191.9</v>
      </c>
      <c r="R14" s="149">
        <f>SUM(R7:R13)</f>
        <v>8591.1</v>
      </c>
      <c r="S14" s="149">
        <f>SUM(S7:S13)</f>
        <v>8199.6999999999989</v>
      </c>
      <c r="T14" s="148">
        <v>8449</v>
      </c>
      <c r="U14" s="150">
        <v>8960.7999999999993</v>
      </c>
    </row>
    <row r="15" spans="1:21" s="127" customFormat="1" ht="17.149999999999999" customHeight="1" x14ac:dyDescent="0.35">
      <c r="A15" s="126"/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0"/>
    </row>
    <row r="16" spans="1:21" s="107" customFormat="1" ht="17.149999999999999" customHeight="1" x14ac:dyDescent="0.35">
      <c r="A16" s="59" t="s">
        <v>28</v>
      </c>
      <c r="Q16" s="110"/>
    </row>
    <row r="17" spans="1:20" ht="17.149999999999999" customHeight="1" x14ac:dyDescent="0.35">
      <c r="A17" s="61" t="s">
        <v>34</v>
      </c>
      <c r="D17" s="120"/>
      <c r="E17" s="120"/>
    </row>
    <row r="18" spans="1:20" ht="17.149999999999999" customHeight="1" x14ac:dyDescent="0.35">
      <c r="A18" s="61" t="s">
        <v>31</v>
      </c>
    </row>
    <row r="19" spans="1:20" ht="17.149999999999999" customHeight="1" x14ac:dyDescent="0.35">
      <c r="A19" s="61" t="s">
        <v>32</v>
      </c>
      <c r="F19" s="121"/>
      <c r="G19" s="121"/>
      <c r="H19" s="121"/>
      <c r="I19" s="121"/>
      <c r="T19" s="121"/>
    </row>
    <row r="20" spans="1:20" ht="17.149999999999999" customHeight="1" x14ac:dyDescent="0.35">
      <c r="A20" s="108" t="s">
        <v>40</v>
      </c>
    </row>
    <row r="21" spans="1:20" ht="17.149999999999999" customHeight="1" x14ac:dyDescent="0.35">
      <c r="A21" s="62" t="s">
        <v>33</v>
      </c>
    </row>
    <row r="22" spans="1:20" ht="17.149999999999999" customHeight="1" x14ac:dyDescent="0.35">
      <c r="A22" s="60"/>
    </row>
    <row r="23" spans="1:20" ht="17.149999999999999" customHeight="1" x14ac:dyDescent="0.35">
      <c r="A23" s="60"/>
    </row>
    <row r="24" spans="1:20" ht="17.149999999999999" customHeight="1" x14ac:dyDescent="0.35">
      <c r="A24" s="60"/>
    </row>
    <row r="25" spans="1:20" ht="17.149999999999999" customHeight="1" x14ac:dyDescent="0.35">
      <c r="A25" s="60"/>
    </row>
    <row r="26" spans="1:20" ht="17.149999999999999" customHeight="1" x14ac:dyDescent="0.35">
      <c r="A26" s="60"/>
    </row>
    <row r="27" spans="1:20" ht="17.149999999999999" customHeight="1" x14ac:dyDescent="0.35">
      <c r="A27" s="60"/>
    </row>
    <row r="28" spans="1:20" ht="17.149999999999999" customHeight="1" x14ac:dyDescent="0.35">
      <c r="A28" s="60"/>
    </row>
    <row r="29" spans="1:20" ht="17.149999999999999" customHeight="1" x14ac:dyDescent="0.35">
      <c r="A29" s="100"/>
    </row>
    <row r="30" spans="1:20" ht="17.149999999999999" customHeight="1" x14ac:dyDescent="0.35">
      <c r="A30" s="100"/>
    </row>
    <row r="31" spans="1:20" ht="17.149999999999999" customHeight="1" x14ac:dyDescent="0.35">
      <c r="A31" s="100"/>
    </row>
    <row r="32" spans="1:20" ht="17.149999999999999" customHeight="1" x14ac:dyDescent="0.35">
      <c r="A32" s="100"/>
    </row>
    <row r="33" spans="1:1" ht="17.149999999999999" customHeight="1" x14ac:dyDescent="0.35">
      <c r="A33" s="100"/>
    </row>
    <row r="34" spans="1:1" ht="17.149999999999999" customHeight="1" x14ac:dyDescent="0.35">
      <c r="A34" s="100"/>
    </row>
    <row r="35" spans="1:1" ht="17.149999999999999" customHeight="1" x14ac:dyDescent="0.35">
      <c r="A35" s="100"/>
    </row>
    <row r="36" spans="1:1" ht="17.149999999999999" customHeight="1" x14ac:dyDescent="0.35">
      <c r="A36" s="100"/>
    </row>
    <row r="37" spans="1:1" ht="17.149999999999999" customHeight="1" x14ac:dyDescent="0.35">
      <c r="A37" s="100"/>
    </row>
    <row r="38" spans="1:1" ht="17.149999999999999" customHeight="1" x14ac:dyDescent="0.35">
      <c r="A38" s="100"/>
    </row>
    <row r="39" spans="1:1" ht="17.149999999999999" customHeight="1" x14ac:dyDescent="0.35">
      <c r="A39" s="100"/>
    </row>
    <row r="40" spans="1:1" ht="17.149999999999999" customHeight="1" x14ac:dyDescent="0.35">
      <c r="A40" s="100"/>
    </row>
    <row r="41" spans="1:1" ht="17.149999999999999" customHeight="1" x14ac:dyDescent="0.35">
      <c r="A41" s="100"/>
    </row>
    <row r="42" spans="1:1" ht="17.149999999999999" customHeight="1" x14ac:dyDescent="0.35">
      <c r="A42" s="100"/>
    </row>
    <row r="43" spans="1:1" ht="17.149999999999999" customHeight="1" x14ac:dyDescent="0.35">
      <c r="A43" s="100"/>
    </row>
    <row r="44" spans="1:1" ht="17.149999999999999" customHeight="1" x14ac:dyDescent="0.35">
      <c r="A44" s="100"/>
    </row>
    <row r="45" spans="1:1" ht="17.149999999999999" customHeight="1" x14ac:dyDescent="0.35">
      <c r="A45" s="100"/>
    </row>
    <row r="46" spans="1:1" ht="17.149999999999999" customHeight="1" x14ac:dyDescent="0.35">
      <c r="A46" s="100"/>
    </row>
    <row r="47" spans="1:1" ht="17.149999999999999" customHeight="1" x14ac:dyDescent="0.35">
      <c r="A47" s="100"/>
    </row>
    <row r="48" spans="1:1" ht="17.149999999999999" customHeight="1" x14ac:dyDescent="0.35">
      <c r="A48" s="100"/>
    </row>
    <row r="49" spans="1:1" ht="17.149999999999999" customHeight="1" x14ac:dyDescent="0.35">
      <c r="A49" s="100"/>
    </row>
    <row r="50" spans="1:1" ht="17.149999999999999" customHeight="1" x14ac:dyDescent="0.35">
      <c r="A50" s="100"/>
    </row>
    <row r="51" spans="1:1" ht="17.149999999999999" customHeight="1" x14ac:dyDescent="0.35">
      <c r="A51" s="100"/>
    </row>
    <row r="52" spans="1:1" ht="17.149999999999999" customHeight="1" x14ac:dyDescent="0.35">
      <c r="A52" s="100"/>
    </row>
    <row r="53" spans="1:1" ht="17.149999999999999" customHeight="1" x14ac:dyDescent="0.35">
      <c r="A53" s="100"/>
    </row>
    <row r="54" spans="1:1" ht="17.149999999999999" customHeight="1" x14ac:dyDescent="0.35">
      <c r="A54" s="100"/>
    </row>
    <row r="55" spans="1:1" ht="17.149999999999999" customHeight="1" x14ac:dyDescent="0.35">
      <c r="A55" s="100"/>
    </row>
    <row r="56" spans="1:1" ht="17.149999999999999" customHeight="1" x14ac:dyDescent="0.35">
      <c r="A56" s="100"/>
    </row>
    <row r="57" spans="1:1" ht="17.149999999999999" customHeight="1" x14ac:dyDescent="0.35">
      <c r="A57" s="100"/>
    </row>
    <row r="58" spans="1:1" ht="17.149999999999999" customHeight="1" x14ac:dyDescent="0.35">
      <c r="A58" s="100"/>
    </row>
    <row r="59" spans="1:1" ht="17.149999999999999" customHeight="1" x14ac:dyDescent="0.35">
      <c r="A59" s="100"/>
    </row>
    <row r="60" spans="1:1" ht="17.149999999999999" customHeight="1" x14ac:dyDescent="0.35">
      <c r="A60" s="100"/>
    </row>
    <row r="61" spans="1:1" ht="17.149999999999999" customHeight="1" x14ac:dyDescent="0.35">
      <c r="A61" s="100"/>
    </row>
    <row r="62" spans="1:1" ht="17.149999999999999" customHeight="1" x14ac:dyDescent="0.35">
      <c r="A62" s="100"/>
    </row>
    <row r="63" spans="1:1" ht="17.149999999999999" customHeight="1" x14ac:dyDescent="0.35">
      <c r="A63" s="100"/>
    </row>
    <row r="64" spans="1:1" ht="17.149999999999999" customHeight="1" x14ac:dyDescent="0.35">
      <c r="A64" s="100"/>
    </row>
    <row r="65" spans="1:1" ht="17.149999999999999" customHeight="1" x14ac:dyDescent="0.35">
      <c r="A65" s="100"/>
    </row>
    <row r="66" spans="1:1" ht="17.149999999999999" customHeight="1" x14ac:dyDescent="0.35">
      <c r="A66" s="100"/>
    </row>
    <row r="67" spans="1:1" ht="17.149999999999999" customHeight="1" x14ac:dyDescent="0.35">
      <c r="A67" s="100"/>
    </row>
    <row r="68" spans="1:1" ht="17.149999999999999" customHeight="1" x14ac:dyDescent="0.35">
      <c r="A68" s="100"/>
    </row>
    <row r="69" spans="1:1" ht="17.149999999999999" customHeight="1" x14ac:dyDescent="0.35">
      <c r="A69" s="100"/>
    </row>
    <row r="70" spans="1:1" ht="17.149999999999999" customHeight="1" x14ac:dyDescent="0.35">
      <c r="A70" s="100"/>
    </row>
    <row r="71" spans="1:1" ht="17.149999999999999" customHeight="1" x14ac:dyDescent="0.35">
      <c r="A71" s="100"/>
    </row>
    <row r="72" spans="1:1" ht="17.149999999999999" customHeight="1" x14ac:dyDescent="0.35">
      <c r="A72" s="100"/>
    </row>
    <row r="73" spans="1:1" ht="17.149999999999999" customHeight="1" x14ac:dyDescent="0.35">
      <c r="A73" s="100"/>
    </row>
    <row r="74" spans="1:1" ht="17.149999999999999" customHeight="1" x14ac:dyDescent="0.35">
      <c r="A74" s="100"/>
    </row>
    <row r="75" spans="1:1" ht="17.149999999999999" customHeight="1" x14ac:dyDescent="0.35">
      <c r="A75" s="100"/>
    </row>
    <row r="76" spans="1:1" ht="17.149999999999999" customHeight="1" x14ac:dyDescent="0.35">
      <c r="A76" s="100"/>
    </row>
    <row r="77" spans="1:1" ht="17.149999999999999" customHeight="1" x14ac:dyDescent="0.35">
      <c r="A77" s="100"/>
    </row>
    <row r="78" spans="1:1" ht="17.149999999999999" customHeight="1" x14ac:dyDescent="0.35">
      <c r="A78" s="100"/>
    </row>
    <row r="79" spans="1:1" ht="17.149999999999999" customHeight="1" x14ac:dyDescent="0.35">
      <c r="A79" s="100"/>
    </row>
    <row r="80" spans="1:1" ht="17.149999999999999" customHeight="1" x14ac:dyDescent="0.35">
      <c r="A80" s="100"/>
    </row>
    <row r="81" spans="1:1" ht="17.149999999999999" customHeight="1" x14ac:dyDescent="0.35">
      <c r="A81" s="100"/>
    </row>
    <row r="82" spans="1:1" ht="17.149999999999999" customHeight="1" x14ac:dyDescent="0.35">
      <c r="A82" s="100"/>
    </row>
    <row r="83" spans="1:1" ht="17.149999999999999" customHeight="1" x14ac:dyDescent="0.35">
      <c r="A83" s="100"/>
    </row>
    <row r="84" spans="1:1" ht="17.149999999999999" customHeight="1" x14ac:dyDescent="0.35">
      <c r="A84" s="100"/>
    </row>
    <row r="85" spans="1:1" ht="17.149999999999999" customHeight="1" x14ac:dyDescent="0.35">
      <c r="A85" s="100"/>
    </row>
    <row r="86" spans="1:1" ht="17.149999999999999" customHeight="1" x14ac:dyDescent="0.35">
      <c r="A86" s="100"/>
    </row>
    <row r="87" spans="1:1" ht="17.149999999999999" customHeight="1" x14ac:dyDescent="0.35">
      <c r="A87" s="100"/>
    </row>
    <row r="88" spans="1:1" ht="17.149999999999999" customHeight="1" x14ac:dyDescent="0.35">
      <c r="A88" s="100"/>
    </row>
    <row r="89" spans="1:1" ht="17.149999999999999" customHeight="1" x14ac:dyDescent="0.35">
      <c r="A89" s="100"/>
    </row>
    <row r="90" spans="1:1" ht="17.149999999999999" customHeight="1" x14ac:dyDescent="0.35">
      <c r="A90" s="100"/>
    </row>
    <row r="91" spans="1:1" ht="17.149999999999999" customHeight="1" x14ac:dyDescent="0.35">
      <c r="A91" s="100"/>
    </row>
    <row r="92" spans="1:1" ht="17.149999999999999" customHeight="1" x14ac:dyDescent="0.35">
      <c r="A92" s="100"/>
    </row>
    <row r="93" spans="1:1" ht="17.149999999999999" customHeight="1" x14ac:dyDescent="0.35">
      <c r="A93" s="100"/>
    </row>
    <row r="94" spans="1:1" ht="17.149999999999999" customHeight="1" x14ac:dyDescent="0.35">
      <c r="A94" s="100"/>
    </row>
    <row r="95" spans="1:1" ht="17.149999999999999" customHeight="1" x14ac:dyDescent="0.35">
      <c r="A95" s="100"/>
    </row>
    <row r="96" spans="1:1" ht="17.149999999999999" customHeight="1" x14ac:dyDescent="0.35">
      <c r="A96" s="100"/>
    </row>
    <row r="97" spans="1:1" ht="17.149999999999999" customHeight="1" x14ac:dyDescent="0.35">
      <c r="A97" s="100"/>
    </row>
    <row r="98" spans="1:1" ht="17.149999999999999" customHeight="1" x14ac:dyDescent="0.35">
      <c r="A98" s="100"/>
    </row>
    <row r="99" spans="1:1" ht="17.149999999999999" customHeight="1" x14ac:dyDescent="0.35">
      <c r="A99" s="100"/>
    </row>
    <row r="100" spans="1:1" ht="17.149999999999999" customHeight="1" x14ac:dyDescent="0.35">
      <c r="A100" s="100"/>
    </row>
    <row r="101" spans="1:1" ht="17.149999999999999" customHeight="1" x14ac:dyDescent="0.35">
      <c r="A101" s="100"/>
    </row>
    <row r="102" spans="1:1" ht="17.149999999999999" customHeight="1" x14ac:dyDescent="0.35">
      <c r="A102" s="100"/>
    </row>
    <row r="103" spans="1:1" ht="17.149999999999999" customHeight="1" x14ac:dyDescent="0.35">
      <c r="A103" s="100"/>
    </row>
    <row r="104" spans="1:1" ht="17.149999999999999" customHeight="1" x14ac:dyDescent="0.35">
      <c r="A104" s="100"/>
    </row>
    <row r="105" spans="1:1" ht="17.149999999999999" customHeight="1" x14ac:dyDescent="0.35">
      <c r="A105" s="100"/>
    </row>
    <row r="106" spans="1:1" ht="17.149999999999999" customHeight="1" x14ac:dyDescent="0.35">
      <c r="A106" s="100"/>
    </row>
    <row r="107" spans="1:1" ht="17.149999999999999" customHeight="1" x14ac:dyDescent="0.35">
      <c r="A107" s="100"/>
    </row>
    <row r="108" spans="1:1" ht="17.149999999999999" customHeight="1" x14ac:dyDescent="0.35">
      <c r="A108" s="100"/>
    </row>
    <row r="109" spans="1:1" ht="17.149999999999999" customHeight="1" x14ac:dyDescent="0.35">
      <c r="A109" s="100"/>
    </row>
    <row r="110" spans="1:1" ht="17.149999999999999" customHeight="1" x14ac:dyDescent="0.35">
      <c r="A110" s="100"/>
    </row>
    <row r="111" spans="1:1" ht="17.149999999999999" customHeight="1" x14ac:dyDescent="0.35">
      <c r="A111" s="100"/>
    </row>
    <row r="112" spans="1:1" ht="17.149999999999999" customHeight="1" x14ac:dyDescent="0.35">
      <c r="A112" s="100"/>
    </row>
    <row r="113" spans="1:1" ht="17.149999999999999" customHeight="1" x14ac:dyDescent="0.35">
      <c r="A113" s="100"/>
    </row>
    <row r="114" spans="1:1" ht="17.149999999999999" customHeight="1" x14ac:dyDescent="0.35">
      <c r="A114" s="100"/>
    </row>
    <row r="115" spans="1:1" ht="17.149999999999999" customHeight="1" x14ac:dyDescent="0.35">
      <c r="A115" s="100"/>
    </row>
    <row r="116" spans="1:1" ht="17.149999999999999" customHeight="1" x14ac:dyDescent="0.35">
      <c r="A116" s="100"/>
    </row>
    <row r="117" spans="1:1" ht="17.149999999999999" customHeight="1" x14ac:dyDescent="0.35">
      <c r="A117" s="100"/>
    </row>
    <row r="118" spans="1:1" ht="17.149999999999999" customHeight="1" x14ac:dyDescent="0.35">
      <c r="A118" s="100"/>
    </row>
    <row r="119" spans="1:1" ht="17.149999999999999" customHeight="1" x14ac:dyDescent="0.35">
      <c r="A119" s="100"/>
    </row>
    <row r="120" spans="1:1" ht="17.149999999999999" customHeight="1" x14ac:dyDescent="0.35">
      <c r="A120" s="100"/>
    </row>
    <row r="121" spans="1:1" ht="17.149999999999999" customHeight="1" x14ac:dyDescent="0.35">
      <c r="A121" s="100"/>
    </row>
    <row r="122" spans="1:1" ht="17.149999999999999" customHeight="1" x14ac:dyDescent="0.35">
      <c r="A122" s="100"/>
    </row>
    <row r="123" spans="1:1" ht="17.149999999999999" customHeight="1" x14ac:dyDescent="0.35">
      <c r="A123" s="100"/>
    </row>
    <row r="124" spans="1:1" ht="17.149999999999999" customHeight="1" x14ac:dyDescent="0.35">
      <c r="A124" s="100"/>
    </row>
    <row r="125" spans="1:1" ht="17.149999999999999" customHeight="1" x14ac:dyDescent="0.35">
      <c r="A125" s="100"/>
    </row>
    <row r="126" spans="1:1" ht="17.149999999999999" customHeight="1" x14ac:dyDescent="0.35">
      <c r="A126" s="100"/>
    </row>
    <row r="127" spans="1:1" ht="17.149999999999999" customHeight="1" x14ac:dyDescent="0.35">
      <c r="A127" s="100"/>
    </row>
    <row r="128" spans="1:1" ht="17.149999999999999" customHeight="1" x14ac:dyDescent="0.35">
      <c r="A128" s="100"/>
    </row>
  </sheetData>
  <mergeCells count="5">
    <mergeCell ref="R5:U5"/>
    <mergeCell ref="A2:D2"/>
    <mergeCell ref="F5:I5"/>
    <mergeCell ref="J5:M5"/>
    <mergeCell ref="N5:Q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47"/>
  <sheetViews>
    <sheetView zoomScale="80" zoomScaleNormal="80" workbookViewId="0">
      <pane xSplit="1" ySplit="5" topLeftCell="R6" activePane="bottomRight" state="frozen"/>
      <selection activeCell="E12" sqref="E12"/>
      <selection pane="topRight" activeCell="E12" sqref="E12"/>
      <selection pane="bottomLeft" activeCell="E12" sqref="E12"/>
      <selection pane="bottomRight" activeCell="X13" sqref="X13"/>
    </sheetView>
  </sheetViews>
  <sheetFormatPr defaultRowHeight="15.5" x14ac:dyDescent="0.35"/>
  <cols>
    <col min="1" max="1" width="44.81640625" style="181" customWidth="1"/>
    <col min="2" max="12" width="12.453125" style="181" customWidth="1"/>
    <col min="13" max="13" width="13.54296875" style="181" customWidth="1"/>
    <col min="14" max="14" width="13" style="181" customWidth="1"/>
    <col min="15" max="15" width="14" style="181" customWidth="1"/>
    <col min="16" max="16" width="14.54296875" style="181" customWidth="1"/>
    <col min="17" max="17" width="13.81640625" style="137" customWidth="1"/>
    <col min="18" max="18" width="12.453125" style="181" customWidth="1"/>
    <col min="19" max="19" width="13.1796875" style="181" customWidth="1"/>
    <col min="20" max="20" width="13.81640625" style="181" customWidth="1"/>
    <col min="21" max="21" width="12.453125" style="181" customWidth="1"/>
    <col min="22" max="222" width="8.81640625" style="181"/>
    <col min="223" max="223" width="73" style="181" customWidth="1"/>
    <col min="224" max="241" width="13.54296875" style="181" customWidth="1"/>
    <col min="242" max="478" width="8.81640625" style="181"/>
    <col min="479" max="479" width="73" style="181" customWidth="1"/>
    <col min="480" max="497" width="13.54296875" style="181" customWidth="1"/>
    <col min="498" max="734" width="8.81640625" style="181"/>
    <col min="735" max="735" width="73" style="181" customWidth="1"/>
    <col min="736" max="753" width="13.54296875" style="181" customWidth="1"/>
    <col min="754" max="990" width="8.81640625" style="181"/>
    <col min="991" max="991" width="73" style="181" customWidth="1"/>
    <col min="992" max="1009" width="13.54296875" style="181" customWidth="1"/>
    <col min="1010" max="1246" width="8.81640625" style="181"/>
    <col min="1247" max="1247" width="73" style="181" customWidth="1"/>
    <col min="1248" max="1265" width="13.54296875" style="181" customWidth="1"/>
    <col min="1266" max="1502" width="8.81640625" style="181"/>
    <col min="1503" max="1503" width="73" style="181" customWidth="1"/>
    <col min="1504" max="1521" width="13.54296875" style="181" customWidth="1"/>
    <col min="1522" max="1758" width="8.81640625" style="181"/>
    <col min="1759" max="1759" width="73" style="181" customWidth="1"/>
    <col min="1760" max="1777" width="13.54296875" style="181" customWidth="1"/>
    <col min="1778" max="2014" width="8.81640625" style="181"/>
    <col min="2015" max="2015" width="73" style="181" customWidth="1"/>
    <col min="2016" max="2033" width="13.54296875" style="181" customWidth="1"/>
    <col min="2034" max="2270" width="8.81640625" style="181"/>
    <col min="2271" max="2271" width="73" style="181" customWidth="1"/>
    <col min="2272" max="2289" width="13.54296875" style="181" customWidth="1"/>
    <col min="2290" max="2526" width="8.81640625" style="181"/>
    <col min="2527" max="2527" width="73" style="181" customWidth="1"/>
    <col min="2528" max="2545" width="13.54296875" style="181" customWidth="1"/>
    <col min="2546" max="2782" width="8.81640625" style="181"/>
    <col min="2783" max="2783" width="73" style="181" customWidth="1"/>
    <col min="2784" max="2801" width="13.54296875" style="181" customWidth="1"/>
    <col min="2802" max="3038" width="8.81640625" style="181"/>
    <col min="3039" max="3039" width="73" style="181" customWidth="1"/>
    <col min="3040" max="3057" width="13.54296875" style="181" customWidth="1"/>
    <col min="3058" max="3294" width="8.81640625" style="181"/>
    <col min="3295" max="3295" width="73" style="181" customWidth="1"/>
    <col min="3296" max="3313" width="13.54296875" style="181" customWidth="1"/>
    <col min="3314" max="3550" width="8.81640625" style="181"/>
    <col min="3551" max="3551" width="73" style="181" customWidth="1"/>
    <col min="3552" max="3569" width="13.54296875" style="181" customWidth="1"/>
    <col min="3570" max="3806" width="8.81640625" style="181"/>
    <col min="3807" max="3807" width="73" style="181" customWidth="1"/>
    <col min="3808" max="3825" width="13.54296875" style="181" customWidth="1"/>
    <col min="3826" max="4062" width="8.81640625" style="181"/>
    <col min="4063" max="4063" width="73" style="181" customWidth="1"/>
    <col min="4064" max="4081" width="13.54296875" style="181" customWidth="1"/>
    <col min="4082" max="4318" width="8.81640625" style="181"/>
    <col min="4319" max="4319" width="73" style="181" customWidth="1"/>
    <col min="4320" max="4337" width="13.54296875" style="181" customWidth="1"/>
    <col min="4338" max="4574" width="8.81640625" style="181"/>
    <col min="4575" max="4575" width="73" style="181" customWidth="1"/>
    <col min="4576" max="4593" width="13.54296875" style="181" customWidth="1"/>
    <col min="4594" max="4830" width="8.81640625" style="181"/>
    <col min="4831" max="4831" width="73" style="181" customWidth="1"/>
    <col min="4832" max="4849" width="13.54296875" style="181" customWidth="1"/>
    <col min="4850" max="5086" width="8.81640625" style="181"/>
    <col min="5087" max="5087" width="73" style="181" customWidth="1"/>
    <col min="5088" max="5105" width="13.54296875" style="181" customWidth="1"/>
    <col min="5106" max="5342" width="8.81640625" style="181"/>
    <col min="5343" max="5343" width="73" style="181" customWidth="1"/>
    <col min="5344" max="5361" width="13.54296875" style="181" customWidth="1"/>
    <col min="5362" max="5598" width="8.81640625" style="181"/>
    <col min="5599" max="5599" width="73" style="181" customWidth="1"/>
    <col min="5600" max="5617" width="13.54296875" style="181" customWidth="1"/>
    <col min="5618" max="5854" width="8.81640625" style="181"/>
    <col min="5855" max="5855" width="73" style="181" customWidth="1"/>
    <col min="5856" max="5873" width="13.54296875" style="181" customWidth="1"/>
    <col min="5874" max="6110" width="8.81640625" style="181"/>
    <col min="6111" max="6111" width="73" style="181" customWidth="1"/>
    <col min="6112" max="6129" width="13.54296875" style="181" customWidth="1"/>
    <col min="6130" max="6366" width="8.81640625" style="181"/>
    <col min="6367" max="6367" width="73" style="181" customWidth="1"/>
    <col min="6368" max="6385" width="13.54296875" style="181" customWidth="1"/>
    <col min="6386" max="6622" width="8.81640625" style="181"/>
    <col min="6623" max="6623" width="73" style="181" customWidth="1"/>
    <col min="6624" max="6641" width="13.54296875" style="181" customWidth="1"/>
    <col min="6642" max="6878" width="8.81640625" style="181"/>
    <col min="6879" max="6879" width="73" style="181" customWidth="1"/>
    <col min="6880" max="6897" width="13.54296875" style="181" customWidth="1"/>
    <col min="6898" max="7134" width="8.81640625" style="181"/>
    <col min="7135" max="7135" width="73" style="181" customWidth="1"/>
    <col min="7136" max="7153" width="13.54296875" style="181" customWidth="1"/>
    <col min="7154" max="7390" width="8.81640625" style="181"/>
    <col min="7391" max="7391" width="73" style="181" customWidth="1"/>
    <col min="7392" max="7409" width="13.54296875" style="181" customWidth="1"/>
    <col min="7410" max="7646" width="8.81640625" style="181"/>
    <col min="7647" max="7647" width="73" style="181" customWidth="1"/>
    <col min="7648" max="7665" width="13.54296875" style="181" customWidth="1"/>
    <col min="7666" max="7902" width="8.81640625" style="181"/>
    <col min="7903" max="7903" width="73" style="181" customWidth="1"/>
    <col min="7904" max="7921" width="13.54296875" style="181" customWidth="1"/>
    <col min="7922" max="8158" width="8.81640625" style="181"/>
    <col min="8159" max="8159" width="73" style="181" customWidth="1"/>
    <col min="8160" max="8177" width="13.54296875" style="181" customWidth="1"/>
    <col min="8178" max="8414" width="8.81640625" style="181"/>
    <col min="8415" max="8415" width="73" style="181" customWidth="1"/>
    <col min="8416" max="8433" width="13.54296875" style="181" customWidth="1"/>
    <col min="8434" max="8670" width="8.81640625" style="181"/>
    <col min="8671" max="8671" width="73" style="181" customWidth="1"/>
    <col min="8672" max="8689" width="13.54296875" style="181" customWidth="1"/>
    <col min="8690" max="8926" width="8.81640625" style="181"/>
    <col min="8927" max="8927" width="73" style="181" customWidth="1"/>
    <col min="8928" max="8945" width="13.54296875" style="181" customWidth="1"/>
    <col min="8946" max="9182" width="8.81640625" style="181"/>
    <col min="9183" max="9183" width="73" style="181" customWidth="1"/>
    <col min="9184" max="9201" width="13.54296875" style="181" customWidth="1"/>
    <col min="9202" max="9438" width="8.81640625" style="181"/>
    <col min="9439" max="9439" width="73" style="181" customWidth="1"/>
    <col min="9440" max="9457" width="13.54296875" style="181" customWidth="1"/>
    <col min="9458" max="9694" width="8.81640625" style="181"/>
    <col min="9695" max="9695" width="73" style="181" customWidth="1"/>
    <col min="9696" max="9713" width="13.54296875" style="181" customWidth="1"/>
    <col min="9714" max="9950" width="8.81640625" style="181"/>
    <col min="9951" max="9951" width="73" style="181" customWidth="1"/>
    <col min="9952" max="9969" width="13.54296875" style="181" customWidth="1"/>
    <col min="9970" max="10206" width="8.81640625" style="181"/>
    <col min="10207" max="10207" width="73" style="181" customWidth="1"/>
    <col min="10208" max="10225" width="13.54296875" style="181" customWidth="1"/>
    <col min="10226" max="10462" width="8.81640625" style="181"/>
    <col min="10463" max="10463" width="73" style="181" customWidth="1"/>
    <col min="10464" max="10481" width="13.54296875" style="181" customWidth="1"/>
    <col min="10482" max="10718" width="8.81640625" style="181"/>
    <col min="10719" max="10719" width="73" style="181" customWidth="1"/>
    <col min="10720" max="10737" width="13.54296875" style="181" customWidth="1"/>
    <col min="10738" max="10974" width="8.81640625" style="181"/>
    <col min="10975" max="10975" width="73" style="181" customWidth="1"/>
    <col min="10976" max="10993" width="13.54296875" style="181" customWidth="1"/>
    <col min="10994" max="11230" width="8.81640625" style="181"/>
    <col min="11231" max="11231" width="73" style="181" customWidth="1"/>
    <col min="11232" max="11249" width="13.54296875" style="181" customWidth="1"/>
    <col min="11250" max="11486" width="8.81640625" style="181"/>
    <col min="11487" max="11487" width="73" style="181" customWidth="1"/>
    <col min="11488" max="11505" width="13.54296875" style="181" customWidth="1"/>
    <col min="11506" max="11742" width="8.81640625" style="181"/>
    <col min="11743" max="11743" width="73" style="181" customWidth="1"/>
    <col min="11744" max="11761" width="13.54296875" style="181" customWidth="1"/>
    <col min="11762" max="11998" width="8.81640625" style="181"/>
    <col min="11999" max="11999" width="73" style="181" customWidth="1"/>
    <col min="12000" max="12017" width="13.54296875" style="181" customWidth="1"/>
    <col min="12018" max="12254" width="8.81640625" style="181"/>
    <col min="12255" max="12255" width="73" style="181" customWidth="1"/>
    <col min="12256" max="12273" width="13.54296875" style="181" customWidth="1"/>
    <col min="12274" max="12510" width="8.81640625" style="181"/>
    <col min="12511" max="12511" width="73" style="181" customWidth="1"/>
    <col min="12512" max="12529" width="13.54296875" style="181" customWidth="1"/>
    <col min="12530" max="12766" width="8.81640625" style="181"/>
    <col min="12767" max="12767" width="73" style="181" customWidth="1"/>
    <col min="12768" max="12785" width="13.54296875" style="181" customWidth="1"/>
    <col min="12786" max="13022" width="8.81640625" style="181"/>
    <col min="13023" max="13023" width="73" style="181" customWidth="1"/>
    <col min="13024" max="13041" width="13.54296875" style="181" customWidth="1"/>
    <col min="13042" max="13278" width="8.81640625" style="181"/>
    <col min="13279" max="13279" width="73" style="181" customWidth="1"/>
    <col min="13280" max="13297" width="13.54296875" style="181" customWidth="1"/>
    <col min="13298" max="13534" width="8.81640625" style="181"/>
    <col min="13535" max="13535" width="73" style="181" customWidth="1"/>
    <col min="13536" max="13553" width="13.54296875" style="181" customWidth="1"/>
    <col min="13554" max="13790" width="8.81640625" style="181"/>
    <col min="13791" max="13791" width="73" style="181" customWidth="1"/>
    <col min="13792" max="13809" width="13.54296875" style="181" customWidth="1"/>
    <col min="13810" max="14046" width="8.81640625" style="181"/>
    <col min="14047" max="14047" width="73" style="181" customWidth="1"/>
    <col min="14048" max="14065" width="13.54296875" style="181" customWidth="1"/>
    <col min="14066" max="14302" width="8.81640625" style="181"/>
    <col min="14303" max="14303" width="73" style="181" customWidth="1"/>
    <col min="14304" max="14321" width="13.54296875" style="181" customWidth="1"/>
    <col min="14322" max="14558" width="8.81640625" style="181"/>
    <col min="14559" max="14559" width="73" style="181" customWidth="1"/>
    <col min="14560" max="14577" width="13.54296875" style="181" customWidth="1"/>
    <col min="14578" max="14814" width="8.81640625" style="181"/>
    <col min="14815" max="14815" width="73" style="181" customWidth="1"/>
    <col min="14816" max="14833" width="13.54296875" style="181" customWidth="1"/>
    <col min="14834" max="15070" width="8.81640625" style="181"/>
    <col min="15071" max="15071" width="73" style="181" customWidth="1"/>
    <col min="15072" max="15089" width="13.54296875" style="181" customWidth="1"/>
    <col min="15090" max="15326" width="8.81640625" style="181"/>
    <col min="15327" max="15327" width="73" style="181" customWidth="1"/>
    <col min="15328" max="15345" width="13.54296875" style="181" customWidth="1"/>
    <col min="15346" max="15582" width="8.81640625" style="181"/>
    <col min="15583" max="15583" width="73" style="181" customWidth="1"/>
    <col min="15584" max="15601" width="13.54296875" style="181" customWidth="1"/>
    <col min="15602" max="15838" width="8.81640625" style="181"/>
    <col min="15839" max="15839" width="73" style="181" customWidth="1"/>
    <col min="15840" max="15857" width="13.54296875" style="181" customWidth="1"/>
    <col min="15858" max="16094" width="8.81640625" style="181"/>
    <col min="16095" max="16095" width="73" style="181" customWidth="1"/>
    <col min="16096" max="16113" width="13.54296875" style="181" customWidth="1"/>
    <col min="16114" max="16372" width="8.81640625" style="181"/>
    <col min="16373" max="16384" width="9.1796875" style="181" customWidth="1"/>
  </cols>
  <sheetData>
    <row r="2" spans="1:21" ht="17.149999999999999" customHeight="1" x14ac:dyDescent="0.35">
      <c r="A2" s="231" t="s">
        <v>49</v>
      </c>
      <c r="B2" s="231"/>
      <c r="C2" s="231"/>
      <c r="D2" s="231"/>
    </row>
    <row r="3" spans="1:21" ht="17.149999999999999" customHeight="1" x14ac:dyDescent="0.35">
      <c r="A3" s="182"/>
      <c r="B3" s="182"/>
      <c r="C3" s="182"/>
      <c r="D3" s="182"/>
      <c r="E3" s="182"/>
    </row>
    <row r="4" spans="1:21" ht="17.149999999999999" customHeight="1" x14ac:dyDescent="0.35">
      <c r="A4" s="182"/>
      <c r="B4" s="182"/>
      <c r="C4" s="182"/>
      <c r="D4" s="183"/>
      <c r="F4" s="184"/>
      <c r="M4" s="185"/>
      <c r="N4" s="185"/>
      <c r="O4" s="185"/>
      <c r="U4" s="201" t="s">
        <v>1</v>
      </c>
    </row>
    <row r="5" spans="1:21" ht="19.5" customHeight="1" x14ac:dyDescent="0.35">
      <c r="A5" s="186" t="s">
        <v>12</v>
      </c>
      <c r="B5" s="187">
        <v>2016</v>
      </c>
      <c r="C5" s="187">
        <v>2017</v>
      </c>
      <c r="D5" s="187">
        <v>2018</v>
      </c>
      <c r="E5" s="187">
        <v>2019</v>
      </c>
      <c r="F5" s="232">
        <v>2020</v>
      </c>
      <c r="G5" s="233"/>
      <c r="H5" s="233"/>
      <c r="I5" s="234"/>
      <c r="J5" s="227">
        <v>2021</v>
      </c>
      <c r="K5" s="228"/>
      <c r="L5" s="228"/>
      <c r="M5" s="229"/>
      <c r="N5" s="222">
        <v>2022</v>
      </c>
      <c r="O5" s="222"/>
      <c r="P5" s="222"/>
      <c r="Q5" s="222"/>
      <c r="R5" s="222">
        <v>2023</v>
      </c>
      <c r="S5" s="222"/>
      <c r="T5" s="222"/>
      <c r="U5" s="222"/>
    </row>
    <row r="6" spans="1:21" s="189" customFormat="1" ht="17.149999999999999" customHeight="1" x14ac:dyDescent="0.35">
      <c r="A6" s="188"/>
      <c r="B6" s="178"/>
      <c r="C6" s="178"/>
      <c r="D6" s="178"/>
      <c r="E6" s="178"/>
      <c r="F6" s="166" t="s">
        <v>3</v>
      </c>
      <c r="G6" s="166" t="s">
        <v>4</v>
      </c>
      <c r="H6" s="166" t="s">
        <v>5</v>
      </c>
      <c r="I6" s="178" t="s">
        <v>6</v>
      </c>
      <c r="J6" s="178" t="s">
        <v>3</v>
      </c>
      <c r="K6" s="166" t="s">
        <v>4</v>
      </c>
      <c r="L6" s="166" t="s">
        <v>5</v>
      </c>
      <c r="M6" s="178" t="s">
        <v>6</v>
      </c>
      <c r="N6" s="178" t="s">
        <v>3</v>
      </c>
      <c r="O6" s="166" t="s">
        <v>4</v>
      </c>
      <c r="P6" s="166" t="s">
        <v>5</v>
      </c>
      <c r="Q6" s="178" t="s">
        <v>6</v>
      </c>
      <c r="R6" s="178" t="s">
        <v>3</v>
      </c>
      <c r="S6" s="166" t="s">
        <v>4</v>
      </c>
      <c r="T6" s="166" t="s">
        <v>5</v>
      </c>
      <c r="U6" s="178" t="s">
        <v>6</v>
      </c>
    </row>
    <row r="7" spans="1:21" s="123" customFormat="1" ht="17.149999999999999" customHeight="1" x14ac:dyDescent="0.35">
      <c r="A7" s="190" t="s">
        <v>50</v>
      </c>
      <c r="B7" s="144">
        <v>557.79999999999995</v>
      </c>
      <c r="C7" s="144">
        <v>1134.1000000000001</v>
      </c>
      <c r="D7" s="144">
        <v>580.1099999999999</v>
      </c>
      <c r="E7" s="144">
        <v>162.99999999999997</v>
      </c>
      <c r="F7" s="145">
        <v>682.6</v>
      </c>
      <c r="G7" s="145">
        <v>677.9</v>
      </c>
      <c r="H7" s="145">
        <v>628.70000000000005</v>
      </c>
      <c r="I7" s="151">
        <v>772.1</v>
      </c>
      <c r="J7" s="151">
        <v>609.4</v>
      </c>
      <c r="K7" s="151">
        <v>654.20000000000005</v>
      </c>
      <c r="L7" s="151">
        <v>660.3</v>
      </c>
      <c r="M7" s="151">
        <v>633.9</v>
      </c>
      <c r="N7" s="151">
        <v>944.4</v>
      </c>
      <c r="O7" s="151">
        <v>696.4</v>
      </c>
      <c r="P7" s="151">
        <v>709.1</v>
      </c>
      <c r="Q7" s="151">
        <v>668.8</v>
      </c>
      <c r="R7" s="151">
        <v>629.4</v>
      </c>
      <c r="S7" s="151">
        <v>518.29999999999995</v>
      </c>
      <c r="T7" s="151">
        <v>600.9</v>
      </c>
      <c r="U7" s="151">
        <v>633.1</v>
      </c>
    </row>
    <row r="8" spans="1:21" s="192" customFormat="1" ht="17.149999999999999" customHeight="1" x14ac:dyDescent="0.35">
      <c r="A8" s="191" t="s">
        <v>51</v>
      </c>
      <c r="B8" s="102">
        <v>182.7</v>
      </c>
      <c r="C8" s="102">
        <v>847.9</v>
      </c>
      <c r="D8" s="118">
        <v>212.2</v>
      </c>
      <c r="E8" s="118">
        <v>-188.5</v>
      </c>
      <c r="F8" s="124">
        <v>220.8</v>
      </c>
      <c r="G8" s="124">
        <v>214.4</v>
      </c>
      <c r="H8" s="124">
        <v>197.3</v>
      </c>
      <c r="I8" s="124">
        <v>250.1</v>
      </c>
      <c r="J8" s="124">
        <v>169</v>
      </c>
      <c r="K8" s="124">
        <v>225.8</v>
      </c>
      <c r="L8" s="124">
        <v>227.9</v>
      </c>
      <c r="M8" s="124">
        <v>242.5</v>
      </c>
      <c r="N8" s="124">
        <v>271.8</v>
      </c>
      <c r="O8" s="124">
        <v>225.9</v>
      </c>
      <c r="P8" s="124">
        <v>234.4</v>
      </c>
      <c r="Q8" s="124">
        <v>232.6</v>
      </c>
      <c r="R8" s="124">
        <v>226.2</v>
      </c>
      <c r="S8" s="124">
        <v>166.6</v>
      </c>
      <c r="T8" s="124">
        <v>238.8</v>
      </c>
      <c r="U8" s="124">
        <v>269.5</v>
      </c>
    </row>
    <row r="9" spans="1:21" s="192" customFormat="1" ht="17.149999999999999" customHeight="1" x14ac:dyDescent="0.35">
      <c r="A9" s="191" t="s">
        <v>52</v>
      </c>
      <c r="B9" s="102">
        <v>369.7</v>
      </c>
      <c r="C9" s="102">
        <v>280</v>
      </c>
      <c r="D9" s="118">
        <v>360.9</v>
      </c>
      <c r="E9" s="118">
        <v>343.9</v>
      </c>
      <c r="F9" s="124">
        <v>457.2</v>
      </c>
      <c r="G9" s="124">
        <v>458.8</v>
      </c>
      <c r="H9" s="124">
        <v>426.5</v>
      </c>
      <c r="I9" s="124">
        <v>516.70000000000005</v>
      </c>
      <c r="J9" s="124">
        <v>435.4</v>
      </c>
      <c r="K9" s="124">
        <v>423.3</v>
      </c>
      <c r="L9" s="124">
        <v>428.1</v>
      </c>
      <c r="M9" s="124">
        <v>387</v>
      </c>
      <c r="N9" s="124">
        <v>671.5</v>
      </c>
      <c r="O9" s="124">
        <v>469.5</v>
      </c>
      <c r="P9" s="124">
        <v>474.7</v>
      </c>
      <c r="Q9" s="124">
        <v>430.9</v>
      </c>
      <c r="R9" s="124">
        <v>403.2</v>
      </c>
      <c r="S9" s="124">
        <v>351.7</v>
      </c>
      <c r="T9" s="124">
        <v>362.1</v>
      </c>
      <c r="U9" s="124">
        <v>363.6</v>
      </c>
    </row>
    <row r="10" spans="1:21" s="192" customFormat="1" ht="17.149999999999999" customHeight="1" x14ac:dyDescent="0.35">
      <c r="A10" s="193" t="s">
        <v>53</v>
      </c>
      <c r="B10" s="102">
        <v>5.4</v>
      </c>
      <c r="C10" s="102">
        <v>6.2</v>
      </c>
      <c r="D10" s="118">
        <v>7.01</v>
      </c>
      <c r="E10" s="118">
        <v>7.6</v>
      </c>
      <c r="F10" s="124">
        <v>4.5999999999999996</v>
      </c>
      <c r="G10" s="124">
        <v>4.7</v>
      </c>
      <c r="H10" s="124">
        <v>4.9000000000000004</v>
      </c>
      <c r="I10" s="124">
        <v>5.3</v>
      </c>
      <c r="J10" s="124">
        <v>5</v>
      </c>
      <c r="K10" s="124">
        <v>5.0999999999999996</v>
      </c>
      <c r="L10" s="124">
        <v>4.3</v>
      </c>
      <c r="M10" s="124">
        <v>4.4000000000000004</v>
      </c>
      <c r="N10" s="124">
        <v>1.1000000000000001</v>
      </c>
      <c r="O10" s="124">
        <v>1</v>
      </c>
      <c r="P10" s="124" t="s">
        <v>19</v>
      </c>
      <c r="Q10" s="124">
        <v>5.3</v>
      </c>
      <c r="R10" s="124">
        <v>0</v>
      </c>
      <c r="S10" s="124">
        <v>0</v>
      </c>
      <c r="T10" s="124">
        <v>0</v>
      </c>
      <c r="U10" s="124">
        <v>0</v>
      </c>
    </row>
    <row r="11" spans="1:21" s="123" customFormat="1" ht="17.149999999999999" customHeight="1" x14ac:dyDescent="0.35">
      <c r="A11" s="190" t="s">
        <v>67</v>
      </c>
      <c r="B11" s="144">
        <v>7253.0999999999995</v>
      </c>
      <c r="C11" s="144">
        <v>7100.5</v>
      </c>
      <c r="D11" s="144">
        <v>7818.1727313399997</v>
      </c>
      <c r="E11" s="144">
        <v>9457</v>
      </c>
      <c r="F11" s="144">
        <v>9173.2999999999993</v>
      </c>
      <c r="G11" s="144">
        <v>9306.4</v>
      </c>
      <c r="H11" s="144">
        <v>9502.4999999999982</v>
      </c>
      <c r="I11" s="144">
        <v>9360.7999999999993</v>
      </c>
      <c r="J11" s="144">
        <v>9294.9</v>
      </c>
      <c r="K11" s="144">
        <v>9411.7999999999993</v>
      </c>
      <c r="L11" s="144">
        <v>9040.5</v>
      </c>
      <c r="M11" s="144">
        <v>9307.3000000000011</v>
      </c>
      <c r="N11" s="144">
        <v>8694.5000000000018</v>
      </c>
      <c r="O11" s="144">
        <v>9079.1</v>
      </c>
      <c r="P11" s="144">
        <v>8737.4999999999982</v>
      </c>
      <c r="Q11" s="144">
        <v>8523.1</v>
      </c>
      <c r="R11" s="144">
        <v>7961.6</v>
      </c>
      <c r="S11" s="144">
        <v>7681.4000000000005</v>
      </c>
      <c r="T11" s="144">
        <v>7848.1</v>
      </c>
      <c r="U11" s="144">
        <v>8327.6999999999989</v>
      </c>
    </row>
    <row r="12" spans="1:21" s="192" customFormat="1" ht="17.149999999999999" customHeight="1" x14ac:dyDescent="0.35">
      <c r="A12" s="191" t="s">
        <v>54</v>
      </c>
      <c r="B12" s="102">
        <v>30.2</v>
      </c>
      <c r="C12" s="102">
        <v>35.9</v>
      </c>
      <c r="D12" s="118">
        <v>25.8</v>
      </c>
      <c r="E12" s="118">
        <v>15.3</v>
      </c>
      <c r="F12" s="124">
        <v>14.1</v>
      </c>
      <c r="G12" s="124">
        <v>13.7</v>
      </c>
      <c r="H12" s="124">
        <v>13</v>
      </c>
      <c r="I12" s="124">
        <v>15</v>
      </c>
      <c r="J12" s="124">
        <v>14.5</v>
      </c>
      <c r="K12" s="124">
        <v>15.2</v>
      </c>
      <c r="L12" s="124">
        <v>15.2</v>
      </c>
      <c r="M12" s="103">
        <v>15.5</v>
      </c>
      <c r="N12" s="124">
        <v>16.2</v>
      </c>
      <c r="O12" s="124">
        <v>17.5</v>
      </c>
      <c r="P12" s="124">
        <v>16.3</v>
      </c>
      <c r="Q12" s="124">
        <v>10</v>
      </c>
      <c r="R12" s="124">
        <v>10.4</v>
      </c>
      <c r="S12" s="124">
        <v>11</v>
      </c>
      <c r="T12" s="124">
        <v>10.4</v>
      </c>
      <c r="U12" s="124">
        <v>11</v>
      </c>
    </row>
    <row r="13" spans="1:21" ht="17.149999999999999" customHeight="1" x14ac:dyDescent="0.35">
      <c r="A13" s="194" t="s">
        <v>57</v>
      </c>
      <c r="B13" s="102">
        <v>612.1</v>
      </c>
      <c r="C13" s="102">
        <v>1169.0999999999999</v>
      </c>
      <c r="D13" s="118">
        <v>2154.9245537000002</v>
      </c>
      <c r="E13" s="118">
        <v>2741.1</v>
      </c>
      <c r="F13" s="124">
        <v>2830</v>
      </c>
      <c r="G13" s="124">
        <v>3234.9</v>
      </c>
      <c r="H13" s="103">
        <v>3490.2</v>
      </c>
      <c r="I13" s="124">
        <v>3533.2</v>
      </c>
      <c r="J13" s="124">
        <v>3383.5</v>
      </c>
      <c r="K13" s="124">
        <v>3517.3</v>
      </c>
      <c r="L13" s="124">
        <v>3615</v>
      </c>
      <c r="M13" s="124">
        <v>3498.7</v>
      </c>
      <c r="N13" s="124">
        <v>2985.8</v>
      </c>
      <c r="O13" s="124">
        <v>3389.3</v>
      </c>
      <c r="P13" s="124">
        <v>3047.5</v>
      </c>
      <c r="Q13" s="124">
        <v>3222.7</v>
      </c>
      <c r="R13" s="124">
        <v>2879.9</v>
      </c>
      <c r="S13" s="124">
        <v>2386.1</v>
      </c>
      <c r="T13" s="124">
        <v>2407.1</v>
      </c>
      <c r="U13" s="124">
        <v>2954.3</v>
      </c>
    </row>
    <row r="14" spans="1:21" ht="17.149999999999999" customHeight="1" x14ac:dyDescent="0.35">
      <c r="A14" s="191" t="s">
        <v>58</v>
      </c>
      <c r="B14" s="102">
        <v>521.9</v>
      </c>
      <c r="C14" s="102">
        <v>510</v>
      </c>
      <c r="D14" s="118">
        <v>344.04308299999997</v>
      </c>
      <c r="E14" s="118">
        <v>214</v>
      </c>
      <c r="F14" s="124">
        <v>440.2</v>
      </c>
      <c r="G14" s="124">
        <v>277.3</v>
      </c>
      <c r="H14" s="124">
        <v>328.4</v>
      </c>
      <c r="I14" s="124">
        <v>346.3</v>
      </c>
      <c r="J14" s="124">
        <v>378.2</v>
      </c>
      <c r="K14" s="124">
        <v>406.7</v>
      </c>
      <c r="L14" s="124">
        <v>402.7</v>
      </c>
      <c r="M14" s="124">
        <v>426.9</v>
      </c>
      <c r="N14" s="124">
        <v>356.5</v>
      </c>
      <c r="O14" s="124">
        <v>458.3</v>
      </c>
      <c r="P14" s="124">
        <v>490.4</v>
      </c>
      <c r="Q14" s="124">
        <v>412.8</v>
      </c>
      <c r="R14" s="124">
        <v>343.2</v>
      </c>
      <c r="S14" s="124">
        <v>362.5</v>
      </c>
      <c r="T14" s="124">
        <v>328.8</v>
      </c>
      <c r="U14" s="124">
        <v>362</v>
      </c>
    </row>
    <row r="15" spans="1:21" ht="17.149999999999999" customHeight="1" x14ac:dyDescent="0.35">
      <c r="A15" s="191" t="s">
        <v>55</v>
      </c>
      <c r="B15" s="102">
        <v>970.4</v>
      </c>
      <c r="C15" s="102">
        <v>875.2</v>
      </c>
      <c r="D15" s="118">
        <v>1294.4423618999999</v>
      </c>
      <c r="E15" s="118">
        <v>1436.9</v>
      </c>
      <c r="F15" s="124">
        <v>1298.2</v>
      </c>
      <c r="G15" s="124">
        <v>1240</v>
      </c>
      <c r="H15" s="124">
        <v>1126.4000000000001</v>
      </c>
      <c r="I15" s="124">
        <v>1141.0999999999999</v>
      </c>
      <c r="J15" s="124">
        <v>1112.0999999999999</v>
      </c>
      <c r="K15" s="124">
        <v>1136.9000000000001</v>
      </c>
      <c r="L15" s="124">
        <v>1040.3</v>
      </c>
      <c r="M15" s="124">
        <v>1008.5</v>
      </c>
      <c r="N15" s="124">
        <v>1132.0999999999999</v>
      </c>
      <c r="O15" s="124">
        <v>866</v>
      </c>
      <c r="P15" s="124">
        <v>962.4</v>
      </c>
      <c r="Q15" s="103">
        <v>872.8</v>
      </c>
      <c r="R15" s="124">
        <v>626.4</v>
      </c>
      <c r="S15" s="124">
        <v>681.2</v>
      </c>
      <c r="T15" s="124">
        <v>712.3</v>
      </c>
      <c r="U15" s="103">
        <v>600.4</v>
      </c>
    </row>
    <row r="16" spans="1:21" s="177" customFormat="1" ht="17.149999999999999" customHeight="1" x14ac:dyDescent="0.35">
      <c r="A16" s="195" t="s">
        <v>56</v>
      </c>
      <c r="B16" s="102">
        <v>5035.2</v>
      </c>
      <c r="C16" s="102">
        <v>4412.8</v>
      </c>
      <c r="D16" s="118">
        <v>3899.7859911</v>
      </c>
      <c r="E16" s="118">
        <v>4136.5</v>
      </c>
      <c r="F16" s="103">
        <v>3812.4</v>
      </c>
      <c r="G16" s="103">
        <v>3745</v>
      </c>
      <c r="H16" s="103">
        <v>3797.6</v>
      </c>
      <c r="I16" s="124">
        <v>3482.1</v>
      </c>
      <c r="J16" s="124">
        <v>3488.3</v>
      </c>
      <c r="K16" s="124">
        <v>3402.3</v>
      </c>
      <c r="L16" s="124">
        <v>3005.3</v>
      </c>
      <c r="M16" s="124">
        <v>3193.4</v>
      </c>
      <c r="N16" s="124">
        <v>3052.3</v>
      </c>
      <c r="O16" s="124">
        <v>3255.7</v>
      </c>
      <c r="P16" s="124">
        <v>3154.4</v>
      </c>
      <c r="Q16" s="124">
        <v>2840.2</v>
      </c>
      <c r="R16" s="124">
        <v>2957.2</v>
      </c>
      <c r="S16" s="124">
        <v>3086.6</v>
      </c>
      <c r="T16" s="124">
        <v>2990.8</v>
      </c>
      <c r="U16" s="124">
        <v>3007.7</v>
      </c>
    </row>
    <row r="17" spans="1:21" ht="17.149999999999999" customHeight="1" x14ac:dyDescent="0.35">
      <c r="A17" s="191" t="s">
        <v>59</v>
      </c>
      <c r="B17" s="102">
        <v>4.4000000000000004</v>
      </c>
      <c r="C17" s="102">
        <v>2.2999999999999998</v>
      </c>
      <c r="D17" s="118">
        <v>2.6709999999999998</v>
      </c>
      <c r="E17" s="118">
        <v>3.2</v>
      </c>
      <c r="F17" s="124">
        <v>3.2</v>
      </c>
      <c r="G17" s="124">
        <v>3.4</v>
      </c>
      <c r="H17" s="124">
        <v>3.5</v>
      </c>
      <c r="I17" s="124">
        <v>4.9000000000000004</v>
      </c>
      <c r="J17" s="124">
        <v>4.9000000000000004</v>
      </c>
      <c r="K17" s="124">
        <v>4.9000000000000004</v>
      </c>
      <c r="L17" s="124">
        <v>4.8</v>
      </c>
      <c r="M17" s="124">
        <v>25.5</v>
      </c>
      <c r="N17" s="124">
        <v>25.6</v>
      </c>
      <c r="O17" s="124">
        <v>5.0999999999999996</v>
      </c>
      <c r="P17" s="124">
        <v>5.2</v>
      </c>
      <c r="Q17" s="124">
        <v>24.6</v>
      </c>
      <c r="R17" s="124">
        <v>24.7</v>
      </c>
      <c r="S17" s="124">
        <v>24.5</v>
      </c>
      <c r="T17" s="124">
        <v>24.7</v>
      </c>
      <c r="U17" s="124">
        <v>2.5</v>
      </c>
    </row>
    <row r="18" spans="1:21" s="192" customFormat="1" ht="17.149999999999999" customHeight="1" x14ac:dyDescent="0.35">
      <c r="A18" s="191" t="s">
        <v>53</v>
      </c>
      <c r="B18" s="102">
        <v>78.900000000000006</v>
      </c>
      <c r="C18" s="102">
        <v>95.2</v>
      </c>
      <c r="D18" s="102">
        <v>96.5</v>
      </c>
      <c r="E18" s="102">
        <v>910</v>
      </c>
      <c r="F18" s="102">
        <v>775.2</v>
      </c>
      <c r="G18" s="102">
        <v>792.1</v>
      </c>
      <c r="H18" s="102">
        <v>743.4</v>
      </c>
      <c r="I18" s="102">
        <v>838.2</v>
      </c>
      <c r="J18" s="102">
        <v>913.4000000000002</v>
      </c>
      <c r="K18" s="102">
        <v>928.5</v>
      </c>
      <c r="L18" s="102">
        <v>957.2</v>
      </c>
      <c r="M18" s="102">
        <v>1138.8000000000015</v>
      </c>
      <c r="N18" s="102">
        <v>1126.0000000000014</v>
      </c>
      <c r="O18" s="102">
        <v>1087.2000000000003</v>
      </c>
      <c r="P18" s="102">
        <v>1061.2999999999995</v>
      </c>
      <c r="Q18" s="102">
        <v>1139.9000000000001</v>
      </c>
      <c r="R18" s="102">
        <v>1119.8000000000018</v>
      </c>
      <c r="S18" s="102">
        <v>1129.5000000000014</v>
      </c>
      <c r="T18" s="102">
        <v>1373.9999999999998</v>
      </c>
      <c r="U18" s="102">
        <v>1389.7999999999993</v>
      </c>
    </row>
    <row r="19" spans="1:21" s="109" customFormat="1" ht="17.149999999999999" customHeight="1" x14ac:dyDescent="0.35">
      <c r="A19" s="190" t="s">
        <v>39</v>
      </c>
      <c r="B19" s="144">
        <v>7810.9</v>
      </c>
      <c r="C19" s="144">
        <v>8234.6</v>
      </c>
      <c r="D19" s="144">
        <v>8398.2827313399994</v>
      </c>
      <c r="E19" s="144">
        <v>9620</v>
      </c>
      <c r="F19" s="144">
        <v>9855.9</v>
      </c>
      <c r="G19" s="144">
        <v>9984.2999999999993</v>
      </c>
      <c r="H19" s="144">
        <v>10131.199999999999</v>
      </c>
      <c r="I19" s="144">
        <v>10132.9</v>
      </c>
      <c r="J19" s="144">
        <v>9904.2999999999993</v>
      </c>
      <c r="K19" s="144">
        <v>10066</v>
      </c>
      <c r="L19" s="144">
        <v>9700.7999999999993</v>
      </c>
      <c r="M19" s="144">
        <v>9941.2000000000007</v>
      </c>
      <c r="N19" s="144">
        <v>9638.9000000000015</v>
      </c>
      <c r="O19" s="144">
        <v>9775.5</v>
      </c>
      <c r="P19" s="144">
        <v>9446.5999999999985</v>
      </c>
      <c r="Q19" s="145">
        <v>9191.9</v>
      </c>
      <c r="R19" s="144">
        <v>8591</v>
      </c>
      <c r="S19" s="144">
        <v>8199.7000000000007</v>
      </c>
      <c r="T19" s="144">
        <v>8449</v>
      </c>
      <c r="U19" s="145">
        <v>8960.7999999999993</v>
      </c>
    </row>
    <row r="20" spans="1:21" s="196" customFormat="1" ht="17.149999999999999" customHeight="1" x14ac:dyDescent="0.35">
      <c r="A20" s="62"/>
      <c r="M20" s="197"/>
      <c r="N20" s="197"/>
      <c r="O20" s="197"/>
      <c r="Q20" s="137"/>
    </row>
    <row r="21" spans="1:21" s="198" customFormat="1" ht="17.149999999999999" customHeight="1" x14ac:dyDescent="0.35">
      <c r="A21" s="59" t="s">
        <v>28</v>
      </c>
      <c r="M21" s="196"/>
      <c r="N21" s="196"/>
      <c r="O21" s="196"/>
      <c r="Q21" s="137"/>
    </row>
    <row r="22" spans="1:21" ht="17.149999999999999" customHeight="1" x14ac:dyDescent="0.35">
      <c r="A22" s="61" t="s">
        <v>34</v>
      </c>
      <c r="M22" s="198"/>
      <c r="N22" s="198"/>
      <c r="O22" s="198"/>
    </row>
    <row r="23" spans="1:21" ht="17.149999999999999" customHeight="1" x14ac:dyDescent="0.35">
      <c r="A23" s="61" t="s">
        <v>32</v>
      </c>
      <c r="F23" s="199"/>
      <c r="G23" s="199"/>
      <c r="H23" s="199"/>
      <c r="I23" s="199"/>
      <c r="Q23" s="200"/>
    </row>
    <row r="24" spans="1:21" ht="17.149999999999999" customHeight="1" x14ac:dyDescent="0.35">
      <c r="A24" s="62" t="s">
        <v>40</v>
      </c>
      <c r="I24" s="199"/>
    </row>
    <row r="25" spans="1:21" ht="17.149999999999999" customHeight="1" x14ac:dyDescent="0.35">
      <c r="A25" s="62" t="s">
        <v>33</v>
      </c>
      <c r="I25" s="199"/>
    </row>
    <row r="26" spans="1:21" ht="17.149999999999999" customHeight="1" x14ac:dyDescent="0.35">
      <c r="A26" s="196"/>
    </row>
    <row r="27" spans="1:21" ht="17.149999999999999" customHeight="1" x14ac:dyDescent="0.35">
      <c r="A27" s="196"/>
    </row>
    <row r="28" spans="1:21" ht="17.149999999999999" customHeight="1" x14ac:dyDescent="0.35">
      <c r="A28" s="196"/>
    </row>
    <row r="29" spans="1:21" ht="17.149999999999999" customHeight="1" x14ac:dyDescent="0.35">
      <c r="A29" s="196"/>
    </row>
    <row r="30" spans="1:21" ht="17.149999999999999" customHeight="1" x14ac:dyDescent="0.35">
      <c r="A30" s="196"/>
    </row>
    <row r="31" spans="1:21" ht="17.149999999999999" customHeight="1" x14ac:dyDescent="0.35">
      <c r="A31" s="196"/>
    </row>
    <row r="32" spans="1:21" ht="17.149999999999999" customHeight="1" x14ac:dyDescent="0.35">
      <c r="A32" s="196"/>
    </row>
    <row r="33" spans="1:1" ht="17.149999999999999" customHeight="1" x14ac:dyDescent="0.35">
      <c r="A33" s="196"/>
    </row>
    <row r="34" spans="1:1" ht="17.149999999999999" customHeight="1" x14ac:dyDescent="0.35">
      <c r="A34" s="196"/>
    </row>
    <row r="35" spans="1:1" ht="17.149999999999999" customHeight="1" x14ac:dyDescent="0.35">
      <c r="A35" s="196"/>
    </row>
    <row r="36" spans="1:1" ht="17.149999999999999" customHeight="1" x14ac:dyDescent="0.35">
      <c r="A36" s="196"/>
    </row>
    <row r="37" spans="1:1" ht="17.149999999999999" customHeight="1" x14ac:dyDescent="0.35">
      <c r="A37" s="196"/>
    </row>
    <row r="38" spans="1:1" ht="17.149999999999999" customHeight="1" x14ac:dyDescent="0.35">
      <c r="A38" s="196"/>
    </row>
    <row r="39" spans="1:1" ht="17.149999999999999" customHeight="1" x14ac:dyDescent="0.35">
      <c r="A39" s="196"/>
    </row>
    <row r="40" spans="1:1" ht="17.149999999999999" customHeight="1" x14ac:dyDescent="0.35">
      <c r="A40" s="196"/>
    </row>
    <row r="41" spans="1:1" ht="17.149999999999999" customHeight="1" x14ac:dyDescent="0.35">
      <c r="A41" s="196"/>
    </row>
    <row r="42" spans="1:1" ht="17.149999999999999" customHeight="1" x14ac:dyDescent="0.35">
      <c r="A42" s="196"/>
    </row>
    <row r="43" spans="1:1" ht="17.149999999999999" customHeight="1" x14ac:dyDescent="0.35">
      <c r="A43" s="196"/>
    </row>
    <row r="44" spans="1:1" ht="17.149999999999999" customHeight="1" x14ac:dyDescent="0.35">
      <c r="A44" s="196"/>
    </row>
    <row r="45" spans="1:1" ht="17.149999999999999" customHeight="1" x14ac:dyDescent="0.35">
      <c r="A45" s="196"/>
    </row>
    <row r="46" spans="1:1" ht="17.149999999999999" customHeight="1" x14ac:dyDescent="0.35">
      <c r="A46" s="196"/>
    </row>
    <row r="47" spans="1:1" ht="17.149999999999999" customHeight="1" x14ac:dyDescent="0.35">
      <c r="A47" s="196"/>
    </row>
  </sheetData>
  <mergeCells count="5">
    <mergeCell ref="A2:D2"/>
    <mergeCell ref="F5:I5"/>
    <mergeCell ref="J5:M5"/>
    <mergeCell ref="N5:Q5"/>
    <mergeCell ref="R5:U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MKH52Q7RF5JS-1303391851-1155</_dlc_DocId>
    <_dlc_DocIdUrl xmlns="3eb395c1-c26a-485a-a474-2edaaa77b21c">
      <Url>https://deps.intra.gov.bn/divisions/DOS/_layouts/15/DocIdRedir.aspx?ID=MKH52Q7RF5JS-1303391851-1155</Url>
      <Description>MKH52Q7RF5JS-1303391851-1155</Description>
    </_dlc_DocIdUrl>
    <SharedWithUsers xmlns="3eb395c1-c26a-485a-a474-2edaaa77b21c">
      <UserInfo>
        <DisplayName>JPES IT HELPDESK</DisplayName>
        <AccountId>855</AccountId>
        <AccountType/>
      </UserInfo>
      <UserInfo>
        <DisplayName>Aqilah Binti Hassan</DisplayName>
        <AccountId>711</AccountId>
        <AccountType/>
      </UserInfo>
      <UserInfo>
        <DisplayName>Bahrum Bin Hj Kadun</DisplayName>
        <AccountId>707</AccountId>
        <AccountType/>
      </UserInfo>
      <UserInfo>
        <DisplayName>Hafizah Binti Hj Janudin</DisplayName>
        <AccountId>718</AccountId>
        <AccountType/>
      </UserInfo>
    </SharedWithUsers>
  </documentManagement>
</p:properties>
</file>

<file path=customXml/item3.xml><?xml version="1.0" encoding="utf-8"?>
<?mso-contentType ?>
<spe:Receivers xmlns:spe="http://schemas.microsoft.com/sharepoint/event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6A2578-CAC5-4199-B156-F4695DF43F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CDBCF0-72C0-4D20-B100-5AB603780459}">
  <ds:schemaRefs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3eb395c1-c26a-485a-a474-2edaaa77b21c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866C40D9-A643-4370-9287-044A0AA5121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55B37BF-09AC-43DF-B423-A291B8B8DF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395c1-c26a-485a-a474-2edaaa77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FDI Flows by Components</vt:lpstr>
      <vt:lpstr>FDI Flows by Economic Activity</vt:lpstr>
      <vt:lpstr>FDI Flows by Country</vt:lpstr>
      <vt:lpstr>FDI Stock by Components</vt:lpstr>
      <vt:lpstr>FDI Stock by Economic Activity</vt:lpstr>
      <vt:lpstr>FDI Stock by Country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Norsalina Binti Hj Mat Salleh</dc:creator>
  <cp:lastModifiedBy>Nur Hakimah @ Juwariah binti Haji Burhanuddin</cp:lastModifiedBy>
  <dcterms:created xsi:type="dcterms:W3CDTF">2023-01-07T01:44:59Z</dcterms:created>
  <dcterms:modified xsi:type="dcterms:W3CDTF">2026-02-02T01:34:29Z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cc1eb336-ed02-44d4-b41f-f99b09b9e18e</vt:lpwstr>
  </property>
</Properties>
</file>